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งบประมาณ 65\สอบราคา, e-aution, ตกลงราคาประจำปี 2565\งานเฉพาะเจาะจง\ท่อระบายน้ำข้างที่นางราวดี คุณมี 3-65\ราคากลาง\"/>
    </mc:Choice>
  </mc:AlternateContent>
  <xr:revisionPtr revIDLastSave="0" documentId="8_{6F0EEB8E-687F-4FA2-9C41-9608A13C19C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ปร4" sheetId="5" r:id="rId1"/>
    <sheet name="ปร5" sheetId="1" r:id="rId2"/>
    <sheet name="ปร 4 งานทาง หจก" sheetId="6" r:id="rId3"/>
    <sheet name="ปร5 งานทาง หจก" sheetId="3" r:id="rId4"/>
  </sheets>
  <externalReferences>
    <externalReference r:id="rId5"/>
  </externalReferences>
  <definedNames>
    <definedName name="ค2">[1]ค่างานต้นทุน!$H$115</definedName>
    <definedName name="คอนกรีตหยาบ">[1]ค่างานต้นทุน!$H$113</definedName>
    <definedName name="ทรายถม">[1]ค่างานต้นทุน!$H$106</definedName>
  </definedNames>
  <calcPr calcId="181029"/>
</workbook>
</file>

<file path=xl/calcChain.xml><?xml version="1.0" encoding="utf-8"?>
<calcChain xmlns="http://schemas.openxmlformats.org/spreadsheetml/2006/main">
  <c r="K32" i="6" l="1"/>
  <c r="K35" i="6"/>
  <c r="C16" i="1"/>
  <c r="H10" i="5" l="1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F11" i="5"/>
  <c r="I11" i="5" s="1"/>
  <c r="F12" i="5"/>
  <c r="I12" i="5" s="1"/>
  <c r="F13" i="5"/>
  <c r="I13" i="5" s="1"/>
  <c r="F14" i="5"/>
  <c r="F15" i="5"/>
  <c r="F16" i="5"/>
  <c r="F17" i="5"/>
  <c r="F18" i="5"/>
  <c r="F19" i="5"/>
  <c r="F20" i="5"/>
  <c r="I20" i="5" s="1"/>
  <c r="F21" i="5"/>
  <c r="I21" i="5" s="1"/>
  <c r="F22" i="5"/>
  <c r="I22" i="5" s="1"/>
  <c r="F23" i="5"/>
  <c r="I23" i="5" s="1"/>
  <c r="F24" i="5"/>
  <c r="I24" i="5" s="1"/>
  <c r="F25" i="5"/>
  <c r="I25" i="5" s="1"/>
  <c r="F26" i="5"/>
  <c r="I26" i="5" s="1"/>
  <c r="F27" i="5"/>
  <c r="I27" i="5" s="1"/>
  <c r="F28" i="5"/>
  <c r="I28" i="5" s="1"/>
  <c r="F29" i="5"/>
  <c r="I29" i="5" s="1"/>
  <c r="F30" i="5"/>
  <c r="I30" i="5" s="1"/>
  <c r="F31" i="5"/>
  <c r="I31" i="5" s="1"/>
  <c r="F32" i="5"/>
  <c r="I32" i="5" s="1"/>
  <c r="F33" i="5"/>
  <c r="F34" i="5"/>
  <c r="I34" i="5" s="1"/>
  <c r="I19" i="5" l="1"/>
  <c r="I17" i="5"/>
  <c r="I18" i="5"/>
  <c r="I16" i="5"/>
  <c r="I15" i="5"/>
  <c r="I14" i="5"/>
  <c r="I33" i="5"/>
  <c r="H9" i="5"/>
  <c r="I9" i="5" s="1"/>
  <c r="F10" i="5"/>
  <c r="I10" i="5" s="1"/>
  <c r="H35" i="5" l="1"/>
  <c r="F35" i="5"/>
  <c r="K32" i="5" l="1"/>
  <c r="I35" i="5"/>
  <c r="C11" i="1" l="1"/>
  <c r="E11" i="1" s="1"/>
  <c r="E14" i="1" s="1"/>
  <c r="K35" i="5"/>
</calcChain>
</file>

<file path=xl/sharedStrings.xml><?xml version="1.0" encoding="utf-8"?>
<sst xmlns="http://schemas.openxmlformats.org/spreadsheetml/2006/main" count="283" uniqueCount="87">
  <si>
    <t>สรุปการประมาณราคากลางค่าก่อสร้าง</t>
  </si>
  <si>
    <t>ลำดับที่</t>
  </si>
  <si>
    <t>รายการ</t>
  </si>
  <si>
    <t>ค่างานต้นทุน</t>
  </si>
  <si>
    <t>รวมเป็นเงิน (บาท)</t>
  </si>
  <si>
    <t>FACTOR F</t>
  </si>
  <si>
    <t>ค่าก่อสร้างทั้งหมด</t>
  </si>
  <si>
    <t>หมายเหตุ</t>
  </si>
  <si>
    <t>รวมค่าก่อสร้างเป็นเงินทั้งสิ้น</t>
  </si>
  <si>
    <t>สรุป</t>
  </si>
  <si>
    <t xml:space="preserve">              - ค่าแรงงานราคากรมบัญชีกลาง ด่วนที่สุด ที่ กค 0421.5/ว399</t>
  </si>
  <si>
    <t xml:space="preserve">                และ ด่วนที่สุด ที่ กค 0421.5/41578 ลงวันที่ 15  ตค. 2558</t>
  </si>
  <si>
    <t xml:space="preserve"> - ภาษี                   7 %</t>
  </si>
  <si>
    <t xml:space="preserve"> - เงินจ่ายล่วงหน้า       0 %</t>
  </si>
  <si>
    <t>ที่</t>
  </si>
  <si>
    <t>หน่วย</t>
  </si>
  <si>
    <t>จำนวน</t>
  </si>
  <si>
    <t>รวม</t>
  </si>
  <si>
    <t>รวมค่าวัสดุ</t>
  </si>
  <si>
    <t>คิดเป็นเงินค่าก่อสร้างเพียง</t>
  </si>
  <si>
    <t xml:space="preserve"> - เงินประกันผลงานหัก 0 %</t>
  </si>
  <si>
    <t>แบบ ปร.5</t>
  </si>
  <si>
    <r>
      <rPr>
        <b/>
        <sz val="16"/>
        <color theme="1"/>
        <rFont val="TH SarabunPSK"/>
        <family val="2"/>
      </rPr>
      <t>ส่วนราชการ</t>
    </r>
    <r>
      <rPr>
        <sz val="16"/>
        <color theme="1"/>
        <rFont val="TH SarabunPSK"/>
        <family val="2"/>
      </rPr>
      <t xml:space="preserve">        เทศบาลตำบลโนนสมบูรณ์</t>
    </r>
  </si>
  <si>
    <t>ค่าวัสดุ</t>
  </si>
  <si>
    <t>ราคา/หน่วย</t>
  </si>
  <si>
    <t>จำนวนเงิน</t>
  </si>
  <si>
    <t>ค่าแรง</t>
  </si>
  <si>
    <t>และค่าแรงงาน</t>
  </si>
  <si>
    <t xml:space="preserve"> </t>
  </si>
  <si>
    <t xml:space="preserve">                 ราคาวัสดุ</t>
  </si>
  <si>
    <t xml:space="preserve">                ค่าแรงงาน</t>
  </si>
  <si>
    <t>ค่าวัสดุและแรงงาน</t>
  </si>
  <si>
    <t>ลบ.ม.</t>
  </si>
  <si>
    <t xml:space="preserve">  งานเหล็กเสริมคอนกรีต</t>
  </si>
  <si>
    <t>กก.</t>
  </si>
  <si>
    <t xml:space="preserve">  งานไม้แบบ</t>
  </si>
  <si>
    <t>ลบ.ฟ.</t>
  </si>
  <si>
    <t>ตร.ม.</t>
  </si>
  <si>
    <t>ท่อน</t>
  </si>
  <si>
    <t xml:space="preserve"> งานทรายหยาบรองพื้น</t>
  </si>
  <si>
    <t xml:space="preserve"> -ปูนซีเมนต์ปอร์ตแลนด์</t>
  </si>
  <si>
    <t>ถุง</t>
  </si>
  <si>
    <t xml:space="preserve"> -ทรายหยาบ</t>
  </si>
  <si>
    <t xml:space="preserve"> -หินเบอร์ 1- 2 นิ้ว</t>
  </si>
  <si>
    <t xml:space="preserve"> -ค่าแรงเทคอนกรีตหยาบ 1 : 3 : 5</t>
  </si>
  <si>
    <t xml:space="preserve"> งานคอนกรีตโครงสร้าง </t>
  </si>
  <si>
    <t xml:space="preserve"> -ค่าแรงเทคอนกรีตโครงสร้าง 1 : 2 : 4</t>
  </si>
  <si>
    <t>เส้น</t>
  </si>
  <si>
    <t xml:space="preserve"> -เหล็ก RB 9 มม.</t>
  </si>
  <si>
    <t xml:space="preserve"> -ลวดผูกเหล็ก เบอร์ 18</t>
  </si>
  <si>
    <t xml:space="preserve"> -ค่าแรงผูกเหล็ก</t>
  </si>
  <si>
    <t xml:space="preserve"> -เหล็กฉากขนาด 50 x 50 x 4 mm.</t>
  </si>
  <si>
    <t xml:space="preserve"> ท่อน</t>
  </si>
  <si>
    <t xml:space="preserve"> -ท่อ PCV.ขนาด Ø 2 นิ้ว ชั้น 8.5</t>
  </si>
  <si>
    <t xml:space="preserve"> -ไม้ค้ำยันแบบ</t>
  </si>
  <si>
    <t xml:space="preserve"> -ตะปูยึดแบบ</t>
  </si>
  <si>
    <t xml:space="preserve"> -ค่าแรงติดตั้งไม้แบบ</t>
  </si>
  <si>
    <t xml:space="preserve">  รวม</t>
  </si>
  <si>
    <t xml:space="preserve"> - ดอกเบี้ยเงินกู้          5 %</t>
  </si>
  <si>
    <t xml:space="preserve"> งานขุดดินและดินถม</t>
  </si>
  <si>
    <t xml:space="preserve"> งานคอนกรีตหยาบ</t>
  </si>
  <si>
    <t xml:space="preserve"> -ปูนทรายยาแนวท่อ</t>
  </si>
  <si>
    <t>คำนวณจริง</t>
  </si>
  <si>
    <t xml:space="preserve"> -เหล็ก DB  12 มม.</t>
  </si>
  <si>
    <t>หมวดอาคาร</t>
  </si>
  <si>
    <t>(</t>
  </si>
  <si>
    <t>)</t>
  </si>
  <si>
    <t>แบบ ปร.4</t>
  </si>
  <si>
    <r>
      <rPr>
        <b/>
        <sz val="15"/>
        <color theme="1"/>
        <rFont val="TH SarabunPSK"/>
        <family val="2"/>
      </rPr>
      <t>ผู้ประมาณราคา</t>
    </r>
    <r>
      <rPr>
        <sz val="15"/>
        <color theme="1"/>
        <rFont val="TH SarabunPSK"/>
        <family val="2"/>
      </rPr>
      <t xml:space="preserve">    นายทรงธรรม  พลคำแก้ว    </t>
    </r>
    <r>
      <rPr>
        <b/>
        <sz val="15"/>
        <color theme="1"/>
        <rFont val="TH SarabunPSK"/>
        <family val="2"/>
      </rPr>
      <t>ตำแหน่ง</t>
    </r>
    <r>
      <rPr>
        <sz val="15"/>
        <color theme="1"/>
        <rFont val="TH SarabunPSK"/>
        <family val="2"/>
      </rPr>
      <t xml:space="preserve">  ผู้อำนวยการกองช่าง</t>
    </r>
  </si>
  <si>
    <r>
      <t xml:space="preserve">คำนวณราคากลางโดย                                              </t>
    </r>
    <r>
      <rPr>
        <sz val="15"/>
        <color theme="1"/>
        <rFont val="TH SarabunPSK"/>
        <family val="2"/>
      </rPr>
      <t>เมื่อวันที่          เดือน                       พ.ศ.</t>
    </r>
  </si>
  <si>
    <t>(ตัวอักษร)</t>
  </si>
  <si>
    <r>
      <rPr>
        <b/>
        <sz val="15"/>
        <color theme="1"/>
        <rFont val="TH SarabunPSK"/>
        <family val="2"/>
      </rPr>
      <t>สถานที่ก่อสร้าง</t>
    </r>
    <r>
      <rPr>
        <sz val="15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 xml:space="preserve">หมู่ 1 บ้านโนนสมบูรณ์ ตำบลโนนสมบูรณ์ อำเภอเสิงสาง จังหวัดนครราชสีมา </t>
    </r>
  </si>
  <si>
    <r>
      <rPr>
        <b/>
        <sz val="15"/>
        <color theme="1"/>
        <rFont val="TH SarabunPSK"/>
        <family val="2"/>
      </rPr>
      <t>ขนาดโครงการ</t>
    </r>
    <r>
      <rPr>
        <sz val="15"/>
        <color theme="1"/>
        <rFont val="TH SarabunPSK"/>
        <family val="2"/>
      </rPr>
      <t xml:space="preserve">     </t>
    </r>
    <r>
      <rPr>
        <sz val="14"/>
        <color theme="1"/>
        <rFont val="TH SarabunPSK"/>
        <family val="2"/>
      </rPr>
      <t xml:space="preserve">ขนาดท่อ </t>
    </r>
    <r>
      <rPr>
        <sz val="10"/>
        <color theme="1"/>
        <rFont val="Tahoma"/>
        <family val="2"/>
      </rPr>
      <t>Ø 0.80</t>
    </r>
    <r>
      <rPr>
        <sz val="14"/>
        <color theme="1"/>
        <rFont val="TH SarabunPSK"/>
        <family val="2"/>
      </rPr>
      <t xml:space="preserve"> เมตร พร้อมบ่อพักน้ำจำนวน 7 บ่อ ยาวรวม  60.00 เมตร </t>
    </r>
  </si>
  <si>
    <r>
      <rPr>
        <b/>
        <sz val="16"/>
        <color theme="1"/>
        <rFont val="TH SarabunPSK"/>
        <family val="2"/>
      </rPr>
      <t>ชื่อโครงการ</t>
    </r>
    <r>
      <rPr>
        <sz val="16"/>
        <color theme="1"/>
        <rFont val="TH SarabunPSK"/>
        <family val="2"/>
      </rPr>
      <t xml:space="preserve">         โครงการก่อสร้างท่อระบายน้ำข้างที่ นางราวดี  คุณมี</t>
    </r>
  </si>
  <si>
    <r>
      <rPr>
        <b/>
        <sz val="16"/>
        <color theme="1"/>
        <rFont val="TH SarabunPSK"/>
        <family val="2"/>
      </rPr>
      <t>รายละเอียดโครงการ</t>
    </r>
    <r>
      <rPr>
        <sz val="16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>ขนาดท่อ Ø 0.80 เมตร พร้อมบ่อพักน้ำจำนวน 7 บ่อ ยาวรวม  60.00 เมตร</t>
    </r>
  </si>
  <si>
    <r>
      <rPr>
        <b/>
        <sz val="16"/>
        <color theme="1"/>
        <rFont val="TH SarabunPSK"/>
        <family val="2"/>
      </rPr>
      <t xml:space="preserve">สถานที่ตั้งโครงการ   </t>
    </r>
    <r>
      <rPr>
        <sz val="16"/>
        <color theme="1"/>
        <rFont val="TH SarabunPSK"/>
        <family val="2"/>
      </rPr>
      <t xml:space="preserve">หมู่ 1 บ้านโนนสมบูรณ์ ตำบลโนนสมบูรณ์ อำเภอเสิงสาง จังหวัดนครราชสีมา </t>
    </r>
  </si>
  <si>
    <r>
      <rPr>
        <b/>
        <sz val="16"/>
        <color theme="1"/>
        <rFont val="TH SarabunPSK"/>
        <family val="2"/>
      </rPr>
      <t xml:space="preserve">ตามแบบ  </t>
    </r>
    <r>
      <rPr>
        <sz val="16"/>
        <color theme="1"/>
        <rFont val="TH SarabunPSK"/>
        <family val="2"/>
      </rPr>
      <t xml:space="preserve"> เลขที่    3</t>
    </r>
    <r>
      <rPr>
        <sz val="16"/>
        <rFont val="TH SarabunPSK"/>
        <family val="2"/>
      </rPr>
      <t>/2565</t>
    </r>
    <r>
      <rPr>
        <sz val="16"/>
        <color theme="1"/>
        <rFont val="TH SarabunPSK"/>
        <family val="2"/>
      </rPr>
      <t xml:space="preserve">     แบบ ปร.4    จำนวน  1   แผ่น</t>
    </r>
  </si>
  <si>
    <r>
      <t xml:space="preserve">งานท่อ คสล.อัดแรง มอก.ชั้น3 </t>
    </r>
    <r>
      <rPr>
        <sz val="10"/>
        <color theme="1"/>
        <rFont val="Tahoma"/>
        <family val="2"/>
      </rPr>
      <t>Ø</t>
    </r>
    <r>
      <rPr>
        <sz val="13"/>
        <color theme="1"/>
        <rFont val="Tahoma"/>
        <family val="2"/>
      </rPr>
      <t xml:space="preserve"> </t>
    </r>
    <r>
      <rPr>
        <sz val="13"/>
        <color theme="1"/>
        <rFont val="TH SarabunPSK"/>
        <family val="2"/>
      </rPr>
      <t>0.80x1.00 ม.</t>
    </r>
  </si>
  <si>
    <t xml:space="preserve"> -ไม้แบบ(คิด 30 %)</t>
  </si>
  <si>
    <r>
      <t xml:space="preserve">ความยาวรวม  60.00  เมตร   เฉลี่ย  </t>
    </r>
    <r>
      <rPr>
        <sz val="16"/>
        <rFont val="TH SarabunPSK"/>
        <family val="2"/>
      </rPr>
      <t xml:space="preserve">4,000.00 </t>
    </r>
    <r>
      <rPr>
        <sz val="16"/>
        <color theme="1"/>
        <rFont val="TH SarabunPSK"/>
        <family val="2"/>
      </rPr>
      <t xml:space="preserve">บาท/เมตร </t>
    </r>
  </si>
  <si>
    <t>รายการประมาณราคากลางงานก่อสร้างท่อระบายน้ำข้างที่ นางราวดี  คุณมี</t>
  </si>
  <si>
    <r>
      <rPr>
        <b/>
        <sz val="15"/>
        <color theme="1"/>
        <rFont val="TH SarabunPSK"/>
        <family val="2"/>
      </rPr>
      <t>เทศบาลตำบลโนนสมบูรณ์</t>
    </r>
    <r>
      <rPr>
        <sz val="15"/>
        <color theme="1"/>
        <rFont val="TH SarabunPSK"/>
        <family val="2"/>
      </rPr>
      <t xml:space="preserve">     ประมาณราคาเมื่อวันที่  31</t>
    </r>
    <r>
      <rPr>
        <sz val="15"/>
        <color rgb="FFFF0000"/>
        <rFont val="TH SarabunPSK"/>
        <family val="2"/>
      </rPr>
      <t xml:space="preserve"> </t>
    </r>
    <r>
      <rPr>
        <sz val="15"/>
        <rFont val="TH SarabunPSK"/>
        <family val="2"/>
      </rPr>
      <t xml:space="preserve"> มกราคม </t>
    </r>
    <r>
      <rPr>
        <sz val="15"/>
        <color theme="1"/>
        <rFont val="TH SarabunPSK"/>
        <family val="2"/>
      </rPr>
      <t xml:space="preserve">2565   </t>
    </r>
    <r>
      <rPr>
        <b/>
        <sz val="15"/>
        <color theme="1"/>
        <rFont val="TH SarabunPSK"/>
        <family val="2"/>
      </rPr>
      <t xml:space="preserve"> แบบเลขที่   3</t>
    </r>
    <r>
      <rPr>
        <sz val="15"/>
        <rFont val="TH SarabunPSK"/>
        <family val="2"/>
      </rPr>
      <t xml:space="preserve">/2565 </t>
    </r>
  </si>
  <si>
    <r>
      <rPr>
        <b/>
        <sz val="16"/>
        <color theme="1"/>
        <rFont val="TH SarabunPSK"/>
        <family val="2"/>
      </rPr>
      <t>ประมาณราคาเมื่อ</t>
    </r>
    <r>
      <rPr>
        <sz val="16"/>
        <color theme="1"/>
        <rFont val="TH SarabunPSK"/>
        <family val="2"/>
      </rPr>
      <t xml:space="preserve">    วันที่   31  มกราคม 2565</t>
    </r>
  </si>
  <si>
    <r>
      <t>ที่มาของราคา : ราคาพาณิชย์ จังหวัดนครราชสีมา และราคาตลาด  เดือน  ธันวาคม</t>
    </r>
    <r>
      <rPr>
        <sz val="16"/>
        <color rgb="FFFF0000"/>
        <rFont val="TH SarabunPSK"/>
        <family val="2"/>
      </rPr>
      <t xml:space="preserve"> </t>
    </r>
    <r>
      <rPr>
        <sz val="16"/>
        <rFont val="TH SarabunPSK"/>
        <family val="2"/>
      </rPr>
      <t>2564</t>
    </r>
  </si>
  <si>
    <t xml:space="preserve">              - ราคาน้ำมันโซล่าที่อำเภอเมือง 30.00 - 30.99 บาท/ลิตร</t>
  </si>
  <si>
    <r>
      <rPr>
        <b/>
        <sz val="15"/>
        <color theme="1"/>
        <rFont val="TH SarabunPSK"/>
        <family val="2"/>
      </rPr>
      <t>ประมาณราคาเมื่อวันที่</t>
    </r>
    <r>
      <rPr>
        <sz val="15"/>
        <color theme="1"/>
        <rFont val="TH SarabunPSK"/>
        <family val="2"/>
      </rPr>
      <t xml:space="preserve">                                                 </t>
    </r>
    <r>
      <rPr>
        <b/>
        <sz val="15"/>
        <color theme="1"/>
        <rFont val="TH SarabunPSK"/>
        <family val="2"/>
      </rPr>
      <t xml:space="preserve"> แบบเลขที่  3/2565</t>
    </r>
    <r>
      <rPr>
        <sz val="15"/>
        <color theme="1"/>
        <rFont val="TH SarabunPSK"/>
        <family val="2"/>
      </rPr>
      <t xml:space="preserve"> </t>
    </r>
  </si>
  <si>
    <r>
      <t>เทศบาลตำบลโนนสมบูรณ์          แบบเลขที่   3</t>
    </r>
    <r>
      <rPr>
        <sz val="15"/>
        <color theme="1"/>
        <rFont val="TH SarabunPSK"/>
        <family val="2"/>
      </rPr>
      <t>/2565</t>
    </r>
    <r>
      <rPr>
        <b/>
        <sz val="15"/>
        <color theme="1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</si>
</sst>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7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b/>
      <u/>
      <sz val="16"/>
      <color theme="1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0"/>
      <color theme="1"/>
      <name val="Tahoma"/>
      <family val="2"/>
    </font>
    <font>
      <sz val="13"/>
      <color theme="1"/>
      <name val="Tahoma"/>
      <family val="2"/>
    </font>
    <font>
      <sz val="15"/>
      <color rgb="FFFF0000"/>
      <name val="TH SarabunPSK"/>
      <family val="2"/>
    </font>
    <font>
      <sz val="16"/>
      <color rgb="FFFF0000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0" fontId="15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3" xfId="0" applyFont="1" applyBorder="1"/>
    <xf numFmtId="0" fontId="10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8" fillId="0" borderId="0" xfId="0" applyFont="1" applyBorder="1"/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/>
    <xf numFmtId="2" fontId="8" fillId="0" borderId="0" xfId="0" applyNumberFormat="1" applyFont="1" applyBorder="1"/>
    <xf numFmtId="0" fontId="0" fillId="0" borderId="0" xfId="0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/>
    <xf numFmtId="4" fontId="11" fillId="0" borderId="0" xfId="0" applyNumberFormat="1" applyFont="1" applyBorder="1"/>
    <xf numFmtId="0" fontId="11" fillId="0" borderId="0" xfId="0" applyFont="1" applyBorder="1"/>
    <xf numFmtId="0" fontId="0" fillId="0" borderId="0" xfId="0" applyBorder="1"/>
    <xf numFmtId="164" fontId="8" fillId="0" borderId="0" xfId="0" applyNumberFormat="1" applyFont="1" applyBorder="1"/>
    <xf numFmtId="4" fontId="1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11" fillId="0" borderId="0" xfId="0" applyFont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Border="1" applyAlignment="1"/>
    <xf numFmtId="0" fontId="13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/>
    </xf>
    <xf numFmtId="2" fontId="8" fillId="0" borderId="0" xfId="0" applyNumberFormat="1" applyFont="1" applyFill="1" applyBorder="1"/>
    <xf numFmtId="4" fontId="8" fillId="0" borderId="0" xfId="0" applyNumberFormat="1" applyFont="1" applyFill="1" applyBorder="1"/>
    <xf numFmtId="0" fontId="13" fillId="0" borderId="0" xfId="0" applyFont="1" applyBorder="1" applyAlignment="1">
      <alignment vertical="center"/>
    </xf>
    <xf numFmtId="0" fontId="12" fillId="0" borderId="0" xfId="0" applyFont="1" applyBorder="1" applyAlignment="1"/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" fontId="2" fillId="0" borderId="0" xfId="0" applyNumberFormat="1" applyFont="1" applyBorder="1"/>
    <xf numFmtId="0" fontId="9" fillId="0" borderId="0" xfId="0" applyFont="1" applyAlignment="1"/>
    <xf numFmtId="0" fontId="17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8" fillId="0" borderId="10" xfId="0" applyFont="1" applyFill="1" applyBorder="1" applyAlignment="1">
      <alignment horizontal="center"/>
    </xf>
    <xf numFmtId="0" fontId="8" fillId="0" borderId="10" xfId="0" applyFont="1" applyFill="1" applyBorder="1"/>
    <xf numFmtId="2" fontId="8" fillId="0" borderId="10" xfId="0" applyNumberFormat="1" applyFont="1" applyFill="1" applyBorder="1" applyAlignment="1">
      <alignment horizontal="center"/>
    </xf>
    <xf numFmtId="43" fontId="8" fillId="0" borderId="10" xfId="1" applyFont="1" applyFill="1" applyBorder="1" applyAlignment="1">
      <alignment horizontal="center"/>
    </xf>
    <xf numFmtId="43" fontId="18" fillId="0" borderId="10" xfId="1" applyFont="1" applyFill="1" applyBorder="1"/>
    <xf numFmtId="2" fontId="8" fillId="0" borderId="10" xfId="0" applyNumberFormat="1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43" fontId="18" fillId="0" borderId="13" xfId="1" applyFont="1" applyFill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6" fillId="0" borderId="1" xfId="2" applyFont="1" applyBorder="1"/>
    <xf numFmtId="0" fontId="16" fillId="0" borderId="1" xfId="2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43" fontId="8" fillId="0" borderId="13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43" fontId="19" fillId="0" borderId="1" xfId="1" applyFont="1" applyFill="1" applyBorder="1"/>
    <xf numFmtId="0" fontId="2" fillId="0" borderId="4" xfId="0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43" fontId="0" fillId="0" borderId="0" xfId="0" applyNumberFormat="1"/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43" fontId="18" fillId="0" borderId="18" xfId="1" applyFont="1" applyFill="1" applyBorder="1"/>
    <xf numFmtId="0" fontId="13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7" fillId="0" borderId="0" xfId="0" applyFont="1"/>
    <xf numFmtId="0" fontId="4" fillId="0" borderId="0" xfId="0" applyFont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36</xdr:row>
      <xdr:rowOff>200024</xdr:rowOff>
    </xdr:from>
    <xdr:to>
      <xdr:col>8</xdr:col>
      <xdr:colOff>904875</xdr:colOff>
      <xdr:row>40</xdr:row>
      <xdr:rowOff>114299</xdr:rowOff>
    </xdr:to>
    <xdr:sp macro="" textlink="">
      <xdr:nvSpPr>
        <xdr:cNvPr id="8" name="Text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010025" y="8381999"/>
          <a:ext cx="2971800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(ลงชื่อ) ..................................................</a:t>
          </a:r>
          <a:r>
            <a:rPr lang="th-TH" sz="1400" i="0">
              <a:latin typeface="TH SarabunPSK" pitchFamily="34" charset="-34"/>
              <a:cs typeface="TH SarabunPSK" pitchFamily="34" charset="-34"/>
            </a:rPr>
            <a:t>ประมาณราคา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( นายทรงธรรม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 พลคำแก้ว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) </a:t>
          </a:r>
        </a:p>
        <a:p>
          <a:r>
            <a:rPr lang="th-TH" sz="1400" baseline="0">
              <a:latin typeface="TH SarabunPSK" pitchFamily="34" charset="-34"/>
              <a:cs typeface="TH SarabunPSK" pitchFamily="34" charset="-34"/>
            </a:rPr>
            <a:t>                 ผู้อำนวยการกองช่าง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285750</xdr:rowOff>
    </xdr:from>
    <xdr:to>
      <xdr:col>0</xdr:col>
      <xdr:colOff>0</xdr:colOff>
      <xdr:row>37</xdr:row>
      <xdr:rowOff>228600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9458325"/>
          <a:ext cx="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................................................ประธานกรรมการ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( นายคมสันณ์ เปรี่ยมหมื่นไวย์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นายช่างโยธาอาวุโส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9525</xdr:colOff>
      <xdr:row>59</xdr:row>
      <xdr:rowOff>247650</xdr:rowOff>
    </xdr:from>
    <xdr:to>
      <xdr:col>2</xdr:col>
      <xdr:colOff>723900</xdr:colOff>
      <xdr:row>63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9525" y="6657975"/>
          <a:ext cx="2886075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276225</xdr:colOff>
      <xdr:row>85</xdr:row>
      <xdr:rowOff>161925</xdr:rowOff>
    </xdr:from>
    <xdr:to>
      <xdr:col>13</xdr:col>
      <xdr:colOff>419100</xdr:colOff>
      <xdr:row>88</xdr:row>
      <xdr:rowOff>219075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9305925" y="25326975"/>
          <a:ext cx="2886075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................................................ผู้ประมาณราคา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( นายคมสันณ์ เปรี่ยมหมื่นไวย์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นายช่างโยธาอาวุโส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219076</xdr:colOff>
      <xdr:row>89</xdr:row>
      <xdr:rowOff>85725</xdr:rowOff>
    </xdr:from>
    <xdr:to>
      <xdr:col>15</xdr:col>
      <xdr:colOff>85726</xdr:colOff>
      <xdr:row>92</xdr:row>
      <xdr:rowOff>123825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9934576" y="26469975"/>
          <a:ext cx="329565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................................................ผู้ตรวจสอบประมาณราคา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( นายทรงธรรม  พลคำแก้ว)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   ผู้อำนวยการกองช่าง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133350</xdr:colOff>
      <xdr:row>99</xdr:row>
      <xdr:rowOff>142875</xdr:rowOff>
    </xdr:from>
    <xdr:to>
      <xdr:col>15</xdr:col>
      <xdr:colOff>276225</xdr:colOff>
      <xdr:row>103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534650" y="29575125"/>
          <a:ext cx="2886075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 ผู้อนุมัติ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( นายศิลา  ทองนุช)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นายกเทศมนตรีตำบลโนนสมบูรณ์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209550</xdr:colOff>
      <xdr:row>94</xdr:row>
      <xdr:rowOff>28575</xdr:rowOff>
    </xdr:from>
    <xdr:to>
      <xdr:col>14</xdr:col>
      <xdr:colOff>352425</xdr:colOff>
      <xdr:row>98</xdr:row>
      <xdr:rowOff>85725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9925050" y="27936825"/>
          <a:ext cx="2886075" cy="1276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................................................ผู้เห็นชอบ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( นายธัชชัย  โรจนวรางกูร)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ปลัดเทศบาลตำบลโนนสมบูรณ์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66675</xdr:colOff>
      <xdr:row>21</xdr:row>
      <xdr:rowOff>219075</xdr:rowOff>
    </xdr:from>
    <xdr:to>
      <xdr:col>5</xdr:col>
      <xdr:colOff>1704975</xdr:colOff>
      <xdr:row>24</xdr:row>
      <xdr:rowOff>247650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4000500" y="5953125"/>
          <a:ext cx="27813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(ลงชื่อ) ..............................................ประมาณราคา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( นายทรงธรรม  พลคำแก้ว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    ผู้อำนวยการกองช่าง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38101</xdr:colOff>
      <xdr:row>30</xdr:row>
      <xdr:rowOff>152400</xdr:rowOff>
    </xdr:from>
    <xdr:to>
      <xdr:col>2</xdr:col>
      <xdr:colOff>1047751</xdr:colOff>
      <xdr:row>34</xdr:row>
      <xdr:rowOff>152399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38101" y="8372475"/>
          <a:ext cx="3181350" cy="1104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................................................ตรวจทาน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( นายวิโรจน์ อ่อนนางรอง)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รองปลัดเทศบาล รักษาราชการแทน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ปลัดเทศบาล</a:t>
          </a:r>
          <a:r>
            <a:rPr lang="th-TH" sz="15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ตำบลโนนสมบูรณ์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1666875</xdr:colOff>
      <xdr:row>25</xdr:row>
      <xdr:rowOff>0</xdr:rowOff>
    </xdr:from>
    <xdr:to>
      <xdr:col>5</xdr:col>
      <xdr:colOff>57150</xdr:colOff>
      <xdr:row>28</xdr:row>
      <xdr:rowOff>28575</xdr:rowOff>
    </xdr:to>
    <xdr:sp macro="" textlink="">
      <xdr:nvSpPr>
        <xdr:cNvPr id="18" name="TextBox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143125" y="6838950"/>
          <a:ext cx="299085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(ลงชื่อ) ...............................................ประธานกรรมการ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( นายทรงธรรม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 พลคำแก้ว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     ผู้อำนวยการกองช่าง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38100</xdr:colOff>
      <xdr:row>26</xdr:row>
      <xdr:rowOff>219075</xdr:rowOff>
    </xdr:from>
    <xdr:to>
      <xdr:col>2</xdr:col>
      <xdr:colOff>285749</xdr:colOff>
      <xdr:row>29</xdr:row>
      <xdr:rowOff>247650</xdr:rowOff>
    </xdr:to>
    <xdr:sp macro="" textlink="">
      <xdr:nvSpPr>
        <xdr:cNvPr id="19" name="TextBox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38100" y="7334250"/>
          <a:ext cx="2419349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(ลงชื่อ) 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( นางสาวเปียแก้ว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 ศรีมาตย์กุล 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นักประชาสัมพันธ์ชำนาญการ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1600200</xdr:colOff>
      <xdr:row>34</xdr:row>
      <xdr:rowOff>133350</xdr:rowOff>
    </xdr:from>
    <xdr:to>
      <xdr:col>4</xdr:col>
      <xdr:colOff>571500</xdr:colOff>
      <xdr:row>36</xdr:row>
      <xdr:rowOff>295275</xdr:rowOff>
    </xdr:to>
    <xdr:sp macro="" textlink="">
      <xdr:nvSpPr>
        <xdr:cNvPr id="21" name="TextBox 1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2076450" y="9458325"/>
          <a:ext cx="2428875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(ลงชื่อ) ...............................................ผู้อนุมัติ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( นายบำรุง   อยู่เจริญ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นายกเทศมนตรีตำบลโนนสมบูรณ์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276225</xdr:colOff>
      <xdr:row>30</xdr:row>
      <xdr:rowOff>228600</xdr:rowOff>
    </xdr:from>
    <xdr:to>
      <xdr:col>6</xdr:col>
      <xdr:colOff>57150</xdr:colOff>
      <xdr:row>33</xdr:row>
      <xdr:rowOff>200025</xdr:rowOff>
    </xdr:to>
    <xdr:sp macro="" textlink="">
      <xdr:nvSpPr>
        <xdr:cNvPr id="22" name="TextBox 1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4210050" y="8448675"/>
          <a:ext cx="26860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(ลงชื่อ)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พันโท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.........................................เห็นชอบ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      ( วีรชาติ   เศวตวงษ์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รองนายกเทศมนตรีตำบลโนนสมบูรณ์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84</xdr:row>
      <xdr:rowOff>171450</xdr:rowOff>
    </xdr:from>
    <xdr:to>
      <xdr:col>17</xdr:col>
      <xdr:colOff>628650</xdr:colOff>
      <xdr:row>88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9791700" y="18268950"/>
          <a:ext cx="325755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( นายคมสันณ์ เปรี่ยมหมื่นไวย์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นายช่างโยธาอาวุโส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133350</xdr:colOff>
      <xdr:row>79</xdr:row>
      <xdr:rowOff>66675</xdr:rowOff>
    </xdr:from>
    <xdr:to>
      <xdr:col>18</xdr:col>
      <xdr:colOff>276225</xdr:colOff>
      <xdr:row>82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0496550" y="17230725"/>
          <a:ext cx="2886075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ลงชื่อ ................................................ประธานกรรมการ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( นายคมสันณ์ เปรี่ยมหมื่นไวย์ ) </a:t>
          </a:r>
        </a:p>
        <a:p>
          <a:r>
            <a:rPr lang="th-TH" sz="1400" baseline="0">
              <a:latin typeface="TH SarabunPSK" pitchFamily="34" charset="-34"/>
              <a:cs typeface="TH SarabunPSK" pitchFamily="34" charset="-34"/>
            </a:rPr>
            <a:t>          นายช่างโยธาอาวุโส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247650</xdr:colOff>
      <xdr:row>36</xdr:row>
      <xdr:rowOff>114300</xdr:rowOff>
    </xdr:from>
    <xdr:to>
      <xdr:col>8</xdr:col>
      <xdr:colOff>571500</xdr:colOff>
      <xdr:row>41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457575" y="7915275"/>
          <a:ext cx="308610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(ลงชื่อ) ................................................ผู้ประมาณราคา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( ..............................................)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หุ้นส่วน/ผู้จัดการ (ประทับตราถ้ามี)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114300</xdr:colOff>
      <xdr:row>87</xdr:row>
      <xdr:rowOff>171450</xdr:rowOff>
    </xdr:from>
    <xdr:to>
      <xdr:col>17</xdr:col>
      <xdr:colOff>628650</xdr:colOff>
      <xdr:row>91</xdr:row>
      <xdr:rowOff>114300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9791700" y="18945225"/>
          <a:ext cx="3257550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( นายคมสันณ์ เปรี่ยมหมื่นไวย์ 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นายช่างโยธาอาวุโส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133350</xdr:colOff>
      <xdr:row>82</xdr:row>
      <xdr:rowOff>66675</xdr:rowOff>
    </xdr:from>
    <xdr:to>
      <xdr:col>18</xdr:col>
      <xdr:colOff>276225</xdr:colOff>
      <xdr:row>85</xdr:row>
      <xdr:rowOff>180975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0496550" y="17907000"/>
          <a:ext cx="2886075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ลงชื่อ ................................................ประธานกรรมการ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( นายคมสันณ์ เปรี่ยมหมื่นไวย์ ) </a:t>
          </a:r>
        </a:p>
        <a:p>
          <a:r>
            <a:rPr lang="th-TH" sz="1400" baseline="0">
              <a:latin typeface="TH SarabunPSK" pitchFamily="34" charset="-34"/>
              <a:cs typeface="TH SarabunPSK" pitchFamily="34" charset="-34"/>
            </a:rPr>
            <a:t>          นายช่างโยธาอาวุโส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88</xdr:row>
      <xdr:rowOff>19050</xdr:rowOff>
    </xdr:from>
    <xdr:to>
      <xdr:col>3</xdr:col>
      <xdr:colOff>123825</xdr:colOff>
      <xdr:row>92</xdr:row>
      <xdr:rowOff>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9525" y="48101250"/>
          <a:ext cx="301942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( นาย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ทรงธรรม  พลคำแก้ว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 ) 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ผู้อำนวยการกองช่าง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476250</xdr:colOff>
      <xdr:row>88</xdr:row>
      <xdr:rowOff>19050</xdr:rowOff>
    </xdr:from>
    <xdr:to>
      <xdr:col>9</xdr:col>
      <xdr:colOff>9525</xdr:colOff>
      <xdr:row>92</xdr:row>
      <xdr:rowOff>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3990975" y="48101250"/>
          <a:ext cx="292417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 ( นาง สุพิณ  ยิ่งนอก) 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 ครูศูนย์พัฒนาเด็กเล็ก ฯ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1762125</xdr:colOff>
      <xdr:row>84</xdr:row>
      <xdr:rowOff>95250</xdr:rowOff>
    </xdr:from>
    <xdr:to>
      <xdr:col>6</xdr:col>
      <xdr:colOff>409575</xdr:colOff>
      <xdr:row>88</xdr:row>
      <xdr:rowOff>38100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2152650" y="47301150"/>
          <a:ext cx="305752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ลงชื่อ ................................................ประธานกรรมการ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(นาย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วิโรจน์  อ่อนนางรอง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) 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รองปลัดเทศบาล</a:t>
          </a:r>
        </a:p>
      </xdr:txBody>
    </xdr:sp>
    <xdr:clientData/>
  </xdr:twoCellAnchor>
  <xdr:twoCellAnchor>
    <xdr:from>
      <xdr:col>0</xdr:col>
      <xdr:colOff>9525</xdr:colOff>
      <xdr:row>86</xdr:row>
      <xdr:rowOff>19050</xdr:rowOff>
    </xdr:from>
    <xdr:to>
      <xdr:col>3</xdr:col>
      <xdr:colOff>123825</xdr:colOff>
      <xdr:row>90</xdr:row>
      <xdr:rowOff>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9525" y="47901225"/>
          <a:ext cx="301942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( นาย</a:t>
          </a:r>
          <a:r>
            <a:rPr lang="th-TH" sz="1500" baseline="0">
              <a:latin typeface="TH SarabunPSK" pitchFamily="34" charset="-34"/>
              <a:cs typeface="TH SarabunPSK" pitchFamily="34" charset="-34"/>
            </a:rPr>
            <a:t> ทรงธรรม  พลคำแก้ว</a:t>
          </a:r>
          <a:r>
            <a:rPr lang="th-TH" sz="1500">
              <a:latin typeface="TH SarabunPSK" pitchFamily="34" charset="-34"/>
              <a:cs typeface="TH SarabunPSK" pitchFamily="34" charset="-34"/>
            </a:rPr>
            <a:t> ) 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ผู้อำนวยการกองช่าง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476250</xdr:colOff>
      <xdr:row>86</xdr:row>
      <xdr:rowOff>19050</xdr:rowOff>
    </xdr:from>
    <xdr:to>
      <xdr:col>9</xdr:col>
      <xdr:colOff>9525</xdr:colOff>
      <xdr:row>90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3990975" y="47901225"/>
          <a:ext cx="292417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................................................กรรมการ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 ( นาง สุพิณ  ยิ่งนอก) 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      ครูศูนย์พัฒนาเด็กเล็ก ฯ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       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1762125</xdr:colOff>
      <xdr:row>82</xdr:row>
      <xdr:rowOff>95250</xdr:rowOff>
    </xdr:from>
    <xdr:to>
      <xdr:col>6</xdr:col>
      <xdr:colOff>409575</xdr:colOff>
      <xdr:row>86</xdr:row>
      <xdr:rowOff>38100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2152650" y="47101125"/>
          <a:ext cx="3057525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ลงชื่อ ................................................ประธานกรรมการ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(นาย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วิโรจน์  อ่อนนางรอง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) 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รองปลัดเทศบาล</a:t>
          </a:r>
        </a:p>
      </xdr:txBody>
    </xdr:sp>
    <xdr:clientData/>
  </xdr:twoCellAnchor>
  <xdr:twoCellAnchor>
    <xdr:from>
      <xdr:col>3</xdr:col>
      <xdr:colOff>190500</xdr:colOff>
      <xdr:row>20</xdr:row>
      <xdr:rowOff>133350</xdr:rowOff>
    </xdr:from>
    <xdr:to>
      <xdr:col>5</xdr:col>
      <xdr:colOff>1209675</xdr:colOff>
      <xdr:row>23</xdr:row>
      <xdr:rowOff>161925</xdr:rowOff>
    </xdr:to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3438525" y="5467350"/>
          <a:ext cx="2847975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500">
              <a:latin typeface="TH SarabunPSK" pitchFamily="34" charset="-34"/>
              <a:cs typeface="TH SarabunPSK" pitchFamily="34" charset="-34"/>
            </a:rPr>
            <a:t>ลงชื่อ ..........................................ผู้ประมาณราคา</a:t>
          </a:r>
        </a:p>
        <a:p>
          <a:r>
            <a:rPr lang="th-TH" sz="1500">
              <a:latin typeface="TH SarabunPSK" pitchFamily="34" charset="-34"/>
              <a:cs typeface="TH SarabunPSK" pitchFamily="34" charset="-34"/>
            </a:rPr>
            <a:t>       (..........................................) </a:t>
          </a:r>
        </a:p>
        <a:p>
          <a:r>
            <a:rPr lang="th-TH" sz="1500" baseline="0">
              <a:latin typeface="TH SarabunPSK" pitchFamily="34" charset="-34"/>
              <a:cs typeface="TH SarabunPSK" pitchFamily="34" charset="-34"/>
            </a:rPr>
            <a:t>   หุ้นส่วน/ผู้จัดการ (ประทับตราถ้ามี)</a:t>
          </a:r>
          <a:endParaRPr lang="th-TH" sz="15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48;&#3607;&#3624;%2064/&#3626;&#3640;&#3586;&#3634;%206/&#3588;&#3641;&#3656;&#3617;&#3639;&#3629;&#3611;&#3619;&#3632;&#3617;&#3634;&#3603;&#3619;&#3634;&#3588;&#3634;&#3585;&#3621;&#3634;&#3591;%2061/023-&#3588;&#3641;&#3656;&#3617;&#3639;&#3629;&#3606;&#3609;&#3609;&#3611;&#3619;&#3632;&#3594;&#3634;&#3588;&#3617;/007-&#3619;&#3634;&#3588;&#3634;&#3611;&#3657;&#3634;&#3618;/&#3650;&#3611;&#3619;&#3617;&#3649;&#3585;&#3619;&#3617;&#3591;&#3634;&#3609;&#3621;&#3634;&#3604;&#3618;&#3634;&#3591;(&#3651;&#3594;&#3657;&#3592;&#3619;&#3636;&#3591;&#365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นะนำ"/>
      <sheetName val="INข้อมูลโครงการ"/>
      <sheetName val="ข้อมูลขนส่ง"/>
      <sheetName val="ค่างานต้นทุน"/>
      <sheetName val="INคำนวนปริมาณวัสดุ"/>
      <sheetName val="INปริมาณวีสดุ"/>
      <sheetName val="ป้าย"/>
      <sheetName val="INราคาวัสดุ"/>
      <sheetName val="ใบเสนอราคา"/>
      <sheetName val="บันทึกต่อรอง"/>
      <sheetName val="ปร.4"/>
      <sheetName val="ปร.5"/>
      <sheetName val="หักค่าขนส่ง"/>
      <sheetName val="INท่อเหลี่ยม"/>
      <sheetName val="ใบสรุปแบ่งงวด"/>
      <sheetName val="งวดงาน"/>
      <sheetName val="รายการแบบ"/>
      <sheetName val="หักลดค่าขนส่ง"/>
      <sheetName val="ใบสรุป"/>
      <sheetName val="ค่าเสื่อมราคา"/>
      <sheetName val="สิบล้อขนส่ง"/>
      <sheetName val="รถพ่วงขนส่ง"/>
      <sheetName val="หกล้อขนส่ง"/>
      <sheetName val="Factor_f"/>
      <sheetName val="คิดค่ากำแพงปากท่อ"/>
      <sheetName val="operate"/>
      <sheetName val="Sheet1"/>
    </sheetNames>
    <sheetDataSet>
      <sheetData sheetId="0" refreshError="1"/>
      <sheetData sheetId="1">
        <row r="3">
          <cell r="B3" t="str">
            <v>งานก่อสร้างถนน Asphaltic Concrete</v>
          </cell>
        </row>
      </sheetData>
      <sheetData sheetId="2" refreshError="1"/>
      <sheetData sheetId="3">
        <row r="10">
          <cell r="H10">
            <v>27.55</v>
          </cell>
        </row>
        <row r="106">
          <cell r="H106">
            <v>299.33999999999997</v>
          </cell>
        </row>
        <row r="113">
          <cell r="H113">
            <v>1813.4915820000001</v>
          </cell>
        </row>
        <row r="115">
          <cell r="H115">
            <v>2090.5500000000002</v>
          </cell>
        </row>
      </sheetData>
      <sheetData sheetId="4" refreshError="1"/>
      <sheetData sheetId="5" refreshError="1"/>
      <sheetData sheetId="6" refreshError="1"/>
      <sheetData sheetId="7">
        <row r="18">
          <cell r="E18">
            <v>18735.75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4"/>
  <sheetViews>
    <sheetView tabSelected="1" workbookViewId="0">
      <selection activeCell="K6" sqref="K6"/>
    </sheetView>
  </sheetViews>
  <sheetFormatPr defaultRowHeight="15"/>
  <cols>
    <col min="1" max="1" width="4.42578125" customWidth="1"/>
    <col min="2" max="2" width="27.85546875" customWidth="1"/>
    <col min="3" max="3" width="5" customWidth="1"/>
    <col min="4" max="4" width="7" customWidth="1"/>
    <col min="6" max="6" width="9.42578125" customWidth="1"/>
    <col min="7" max="7" width="8.28515625" customWidth="1"/>
    <col min="8" max="8" width="9.7109375" customWidth="1"/>
    <col min="9" max="9" width="13.28515625" customWidth="1"/>
    <col min="11" max="11" width="15.7109375" customWidth="1"/>
  </cols>
  <sheetData>
    <row r="1" spans="1:17">
      <c r="I1" s="9" t="s">
        <v>67</v>
      </c>
    </row>
    <row r="2" spans="1:17" ht="21">
      <c r="A2" s="100" t="s">
        <v>80</v>
      </c>
      <c r="B2" s="100"/>
      <c r="C2" s="100"/>
      <c r="D2" s="100"/>
      <c r="E2" s="100"/>
      <c r="F2" s="100"/>
      <c r="G2" s="100"/>
      <c r="H2" s="100"/>
      <c r="I2" s="100"/>
    </row>
    <row r="3" spans="1:17" ht="19.5">
      <c r="A3" s="103" t="s">
        <v>71</v>
      </c>
      <c r="B3" s="103"/>
      <c r="C3" s="103"/>
      <c r="D3" s="103"/>
      <c r="E3" s="103"/>
      <c r="F3" s="103"/>
      <c r="G3" s="103"/>
      <c r="H3" s="103"/>
      <c r="I3" s="103"/>
    </row>
    <row r="4" spans="1:17" ht="19.5">
      <c r="A4" s="103" t="s">
        <v>72</v>
      </c>
      <c r="B4" s="103"/>
      <c r="C4" s="103"/>
      <c r="D4" s="103"/>
      <c r="E4" s="103"/>
      <c r="F4" s="103"/>
      <c r="G4" s="103"/>
      <c r="H4" s="103"/>
      <c r="I4" s="103"/>
    </row>
    <row r="5" spans="1:17" ht="19.5">
      <c r="A5" s="105" t="s">
        <v>81</v>
      </c>
      <c r="B5" s="105"/>
      <c r="C5" s="105"/>
      <c r="D5" s="105"/>
      <c r="E5" s="105"/>
      <c r="F5" s="105"/>
      <c r="G5" s="105"/>
      <c r="H5" s="105"/>
      <c r="I5" s="105"/>
    </row>
    <row r="6" spans="1:17" ht="19.5">
      <c r="A6" s="104" t="s">
        <v>68</v>
      </c>
      <c r="B6" s="104"/>
      <c r="C6" s="104"/>
      <c r="D6" s="104"/>
      <c r="E6" s="104"/>
      <c r="F6" s="104"/>
      <c r="G6" s="104"/>
      <c r="H6" s="104"/>
      <c r="I6" s="104"/>
    </row>
    <row r="7" spans="1:17" ht="18.75">
      <c r="A7" s="101" t="s">
        <v>1</v>
      </c>
      <c r="B7" s="101" t="s">
        <v>2</v>
      </c>
      <c r="C7" s="101" t="s">
        <v>15</v>
      </c>
      <c r="D7" s="101" t="s">
        <v>16</v>
      </c>
      <c r="E7" s="75" t="s">
        <v>29</v>
      </c>
      <c r="F7" s="75"/>
      <c r="G7" s="75" t="s">
        <v>30</v>
      </c>
      <c r="H7" s="75"/>
      <c r="I7" s="76" t="s">
        <v>17</v>
      </c>
    </row>
    <row r="8" spans="1:17" ht="18.75">
      <c r="A8" s="102"/>
      <c r="B8" s="102"/>
      <c r="C8" s="102"/>
      <c r="D8" s="102"/>
      <c r="E8" s="76" t="s">
        <v>24</v>
      </c>
      <c r="F8" s="76" t="s">
        <v>25</v>
      </c>
      <c r="G8" s="76" t="s">
        <v>24</v>
      </c>
      <c r="H8" s="76" t="s">
        <v>25</v>
      </c>
      <c r="I8" s="76" t="s">
        <v>31</v>
      </c>
    </row>
    <row r="9" spans="1:17" ht="18.75" customHeight="1">
      <c r="A9" s="65">
        <v>1</v>
      </c>
      <c r="B9" s="66" t="s">
        <v>59</v>
      </c>
      <c r="C9" s="67" t="s">
        <v>32</v>
      </c>
      <c r="D9" s="68">
        <v>130.19999999999999</v>
      </c>
      <c r="E9" s="69"/>
      <c r="F9" s="69"/>
      <c r="G9" s="69">
        <v>75</v>
      </c>
      <c r="H9" s="69">
        <f>D9*G9</f>
        <v>9765</v>
      </c>
      <c r="I9" s="69">
        <f t="shared" ref="I9:I34" si="0">SUM(F9+H9)</f>
        <v>9765</v>
      </c>
      <c r="L9" s="67" t="s">
        <v>32</v>
      </c>
      <c r="M9" s="68">
        <v>217</v>
      </c>
      <c r="O9" s="66" t="s">
        <v>59</v>
      </c>
      <c r="P9" s="67" t="s">
        <v>32</v>
      </c>
      <c r="Q9" s="68">
        <v>130.19999999999999</v>
      </c>
    </row>
    <row r="10" spans="1:17" ht="18.75" customHeight="1">
      <c r="A10" s="65">
        <v>2</v>
      </c>
      <c r="B10" s="66" t="s">
        <v>39</v>
      </c>
      <c r="C10" s="67" t="s">
        <v>32</v>
      </c>
      <c r="D10" s="68">
        <v>4.2</v>
      </c>
      <c r="E10" s="69">
        <v>388.5</v>
      </c>
      <c r="F10" s="69">
        <f>D10*E10</f>
        <v>1631.7</v>
      </c>
      <c r="G10" s="69">
        <v>99</v>
      </c>
      <c r="H10" s="69">
        <f t="shared" ref="H10:H34" si="1">D10*G10</f>
        <v>415.8</v>
      </c>
      <c r="I10" s="69">
        <f t="shared" si="0"/>
        <v>2047.5</v>
      </c>
      <c r="L10" s="67" t="s">
        <v>32</v>
      </c>
      <c r="M10" s="68">
        <v>6</v>
      </c>
      <c r="O10" s="66" t="s">
        <v>39</v>
      </c>
      <c r="P10" s="67" t="s">
        <v>32</v>
      </c>
      <c r="Q10" s="68">
        <v>4.2</v>
      </c>
    </row>
    <row r="11" spans="1:17" ht="18.75" customHeight="1">
      <c r="A11" s="65">
        <v>3</v>
      </c>
      <c r="B11" s="66" t="s">
        <v>77</v>
      </c>
      <c r="C11" s="67" t="s">
        <v>38</v>
      </c>
      <c r="D11" s="68">
        <v>54</v>
      </c>
      <c r="E11" s="69">
        <v>1196.26</v>
      </c>
      <c r="F11" s="69">
        <f t="shared" ref="F11:F34" si="2">D11*E11</f>
        <v>64598.04</v>
      </c>
      <c r="G11" s="69">
        <v>404</v>
      </c>
      <c r="H11" s="69">
        <f t="shared" si="1"/>
        <v>21816</v>
      </c>
      <c r="I11" s="69">
        <f t="shared" si="0"/>
        <v>86414.040000000008</v>
      </c>
      <c r="L11" s="67" t="s">
        <v>38</v>
      </c>
      <c r="M11" s="68">
        <v>63</v>
      </c>
      <c r="O11" s="66" t="s">
        <v>77</v>
      </c>
      <c r="P11" s="67" t="s">
        <v>38</v>
      </c>
      <c r="Q11" s="68">
        <v>54</v>
      </c>
    </row>
    <row r="12" spans="1:17" ht="18.75" customHeight="1">
      <c r="A12" s="65"/>
      <c r="B12" s="66" t="s">
        <v>61</v>
      </c>
      <c r="C12" s="67" t="s">
        <v>32</v>
      </c>
      <c r="D12" s="68">
        <v>0.85</v>
      </c>
      <c r="E12" s="69">
        <v>1242.54</v>
      </c>
      <c r="F12" s="69">
        <f t="shared" si="2"/>
        <v>1056.1589999999999</v>
      </c>
      <c r="G12" s="69">
        <v>372.76</v>
      </c>
      <c r="H12" s="69">
        <f t="shared" si="1"/>
        <v>316.846</v>
      </c>
      <c r="I12" s="69">
        <f t="shared" si="0"/>
        <v>1373.0049999999999</v>
      </c>
      <c r="L12" s="67" t="s">
        <v>32</v>
      </c>
      <c r="M12" s="68">
        <v>1.5</v>
      </c>
      <c r="O12" s="66" t="s">
        <v>61</v>
      </c>
      <c r="P12" s="67" t="s">
        <v>32</v>
      </c>
      <c r="Q12" s="68">
        <v>0.85</v>
      </c>
    </row>
    <row r="13" spans="1:17" ht="18.75" customHeight="1">
      <c r="A13" s="65">
        <v>4</v>
      </c>
      <c r="B13" s="66" t="s">
        <v>60</v>
      </c>
      <c r="C13" s="67"/>
      <c r="D13" s="68"/>
      <c r="E13" s="69"/>
      <c r="F13" s="69">
        <f t="shared" si="2"/>
        <v>0</v>
      </c>
      <c r="G13" s="69"/>
      <c r="H13" s="69">
        <f t="shared" si="1"/>
        <v>0</v>
      </c>
      <c r="I13" s="69">
        <f t="shared" si="0"/>
        <v>0</v>
      </c>
      <c r="L13" s="67"/>
      <c r="M13" s="68"/>
      <c r="O13" s="66" t="s">
        <v>60</v>
      </c>
      <c r="P13" s="67"/>
      <c r="Q13" s="68"/>
    </row>
    <row r="14" spans="1:17" ht="18.75" customHeight="1">
      <c r="A14" s="65"/>
      <c r="B14" s="66" t="s">
        <v>40</v>
      </c>
      <c r="C14" s="67" t="s">
        <v>41</v>
      </c>
      <c r="D14" s="68">
        <v>40</v>
      </c>
      <c r="E14" s="69">
        <v>130.5</v>
      </c>
      <c r="F14" s="69">
        <f t="shared" si="2"/>
        <v>5220</v>
      </c>
      <c r="G14" s="69"/>
      <c r="H14" s="69">
        <f t="shared" si="1"/>
        <v>0</v>
      </c>
      <c r="I14" s="69">
        <f t="shared" si="0"/>
        <v>5220</v>
      </c>
      <c r="L14" s="67" t="s">
        <v>41</v>
      </c>
      <c r="M14" s="68">
        <v>55</v>
      </c>
      <c r="O14" s="66" t="s">
        <v>40</v>
      </c>
      <c r="P14" s="67" t="s">
        <v>41</v>
      </c>
      <c r="Q14" s="68">
        <v>47</v>
      </c>
    </row>
    <row r="15" spans="1:17" ht="17.25">
      <c r="A15" s="65"/>
      <c r="B15" s="66" t="s">
        <v>42</v>
      </c>
      <c r="C15" s="67" t="s">
        <v>32</v>
      </c>
      <c r="D15" s="68">
        <v>5</v>
      </c>
      <c r="E15" s="69">
        <v>435</v>
      </c>
      <c r="F15" s="69">
        <f t="shared" si="2"/>
        <v>2175</v>
      </c>
      <c r="G15" s="69"/>
      <c r="H15" s="69">
        <f t="shared" si="1"/>
        <v>0</v>
      </c>
      <c r="I15" s="69">
        <f t="shared" si="0"/>
        <v>2175</v>
      </c>
      <c r="L15" s="67" t="s">
        <v>32</v>
      </c>
      <c r="M15" s="68">
        <v>6</v>
      </c>
      <c r="O15" s="66" t="s">
        <v>42</v>
      </c>
      <c r="P15" s="67" t="s">
        <v>32</v>
      </c>
      <c r="Q15" s="68">
        <v>6</v>
      </c>
    </row>
    <row r="16" spans="1:17" ht="17.25">
      <c r="A16" s="65"/>
      <c r="B16" s="66" t="s">
        <v>43</v>
      </c>
      <c r="C16" s="67" t="s">
        <v>32</v>
      </c>
      <c r="D16" s="68">
        <v>8</v>
      </c>
      <c r="E16" s="69">
        <v>495</v>
      </c>
      <c r="F16" s="69">
        <f t="shared" si="2"/>
        <v>3960</v>
      </c>
      <c r="G16" s="69"/>
      <c r="H16" s="69">
        <f t="shared" si="1"/>
        <v>0</v>
      </c>
      <c r="I16" s="69">
        <f t="shared" si="0"/>
        <v>3960</v>
      </c>
      <c r="L16" s="67" t="s">
        <v>32</v>
      </c>
      <c r="M16" s="68">
        <v>11</v>
      </c>
      <c r="O16" s="66" t="s">
        <v>43</v>
      </c>
      <c r="P16" s="67" t="s">
        <v>32</v>
      </c>
      <c r="Q16" s="68">
        <v>9.5</v>
      </c>
    </row>
    <row r="17" spans="1:17" ht="15.75" customHeight="1">
      <c r="A17" s="65"/>
      <c r="B17" s="66" t="s">
        <v>44</v>
      </c>
      <c r="C17" s="67" t="s">
        <v>32</v>
      </c>
      <c r="D17" s="68">
        <v>8.4</v>
      </c>
      <c r="E17" s="69"/>
      <c r="F17" s="69">
        <f t="shared" si="2"/>
        <v>0</v>
      </c>
      <c r="G17" s="69">
        <v>306</v>
      </c>
      <c r="H17" s="69">
        <f t="shared" si="1"/>
        <v>2570.4</v>
      </c>
      <c r="I17" s="69">
        <f t="shared" si="0"/>
        <v>2570.4</v>
      </c>
      <c r="L17" s="67" t="s">
        <v>32</v>
      </c>
      <c r="M17" s="68">
        <v>11</v>
      </c>
      <c r="O17" s="66" t="s">
        <v>44</v>
      </c>
      <c r="P17" s="67" t="s">
        <v>32</v>
      </c>
      <c r="Q17" s="68">
        <v>8.4</v>
      </c>
    </row>
    <row r="18" spans="1:17" ht="15.75" customHeight="1">
      <c r="A18" s="65">
        <v>5</v>
      </c>
      <c r="B18" s="66" t="s">
        <v>45</v>
      </c>
      <c r="C18" s="67"/>
      <c r="D18" s="68"/>
      <c r="E18" s="69"/>
      <c r="F18" s="69">
        <f t="shared" si="2"/>
        <v>0</v>
      </c>
      <c r="G18" s="69"/>
      <c r="H18" s="69">
        <f t="shared" si="1"/>
        <v>0</v>
      </c>
      <c r="I18" s="69">
        <f t="shared" si="0"/>
        <v>0</v>
      </c>
      <c r="L18" s="67"/>
      <c r="M18" s="68"/>
      <c r="O18" s="66" t="s">
        <v>45</v>
      </c>
      <c r="P18" s="67"/>
      <c r="Q18" s="68"/>
    </row>
    <row r="19" spans="1:17" ht="15.75" customHeight="1">
      <c r="A19" s="65"/>
      <c r="B19" s="66" t="s">
        <v>40</v>
      </c>
      <c r="C19" s="67" t="s">
        <v>41</v>
      </c>
      <c r="D19" s="68">
        <v>50</v>
      </c>
      <c r="E19" s="69">
        <v>130.5</v>
      </c>
      <c r="F19" s="69">
        <f t="shared" si="2"/>
        <v>6525</v>
      </c>
      <c r="G19" s="69"/>
      <c r="H19" s="69">
        <f t="shared" si="1"/>
        <v>0</v>
      </c>
      <c r="I19" s="69">
        <f t="shared" si="0"/>
        <v>6525</v>
      </c>
      <c r="L19" s="67" t="s">
        <v>41</v>
      </c>
      <c r="M19" s="68">
        <v>63</v>
      </c>
      <c r="O19" s="66" t="s">
        <v>40</v>
      </c>
      <c r="P19" s="67" t="s">
        <v>41</v>
      </c>
      <c r="Q19" s="68">
        <v>62</v>
      </c>
    </row>
    <row r="20" spans="1:17" ht="15.75" customHeight="1">
      <c r="A20" s="65"/>
      <c r="B20" s="66" t="s">
        <v>42</v>
      </c>
      <c r="C20" s="67" t="s">
        <v>32</v>
      </c>
      <c r="D20" s="68">
        <v>4</v>
      </c>
      <c r="E20" s="69">
        <v>435</v>
      </c>
      <c r="F20" s="69">
        <f t="shared" si="2"/>
        <v>1740</v>
      </c>
      <c r="G20" s="69"/>
      <c r="H20" s="69">
        <f t="shared" si="1"/>
        <v>0</v>
      </c>
      <c r="I20" s="69">
        <f t="shared" si="0"/>
        <v>1740</v>
      </c>
      <c r="L20" s="67" t="s">
        <v>32</v>
      </c>
      <c r="M20" s="68">
        <v>5</v>
      </c>
      <c r="O20" s="66" t="s">
        <v>42</v>
      </c>
      <c r="P20" s="67" t="s">
        <v>32</v>
      </c>
      <c r="Q20" s="68">
        <v>5.5</v>
      </c>
    </row>
    <row r="21" spans="1:17" ht="15.75" customHeight="1">
      <c r="A21" s="65"/>
      <c r="B21" s="66" t="s">
        <v>43</v>
      </c>
      <c r="C21" s="67" t="s">
        <v>32</v>
      </c>
      <c r="D21" s="68">
        <v>8</v>
      </c>
      <c r="E21" s="69">
        <v>495</v>
      </c>
      <c r="F21" s="69">
        <f t="shared" si="2"/>
        <v>3960</v>
      </c>
      <c r="G21" s="69"/>
      <c r="H21" s="69">
        <f t="shared" si="1"/>
        <v>0</v>
      </c>
      <c r="I21" s="69">
        <f t="shared" si="0"/>
        <v>3960</v>
      </c>
      <c r="L21" s="67" t="s">
        <v>32</v>
      </c>
      <c r="M21" s="68">
        <v>9</v>
      </c>
      <c r="O21" s="66" t="s">
        <v>43</v>
      </c>
      <c r="P21" s="67" t="s">
        <v>32</v>
      </c>
      <c r="Q21" s="68">
        <v>10.25</v>
      </c>
    </row>
    <row r="22" spans="1:17" ht="15.75" customHeight="1">
      <c r="A22" s="65"/>
      <c r="B22" s="66" t="s">
        <v>46</v>
      </c>
      <c r="C22" s="67" t="s">
        <v>32</v>
      </c>
      <c r="D22" s="68">
        <v>8.4</v>
      </c>
      <c r="E22" s="69"/>
      <c r="F22" s="69">
        <f t="shared" si="2"/>
        <v>0</v>
      </c>
      <c r="G22" s="69">
        <v>306</v>
      </c>
      <c r="H22" s="69">
        <f t="shared" si="1"/>
        <v>2570.4</v>
      </c>
      <c r="I22" s="69">
        <f t="shared" si="0"/>
        <v>2570.4</v>
      </c>
      <c r="L22" s="67" t="s">
        <v>32</v>
      </c>
      <c r="M22" s="68">
        <v>9</v>
      </c>
      <c r="O22" s="66" t="s">
        <v>46</v>
      </c>
      <c r="P22" s="67" t="s">
        <v>32</v>
      </c>
      <c r="Q22" s="68">
        <v>8.4</v>
      </c>
    </row>
    <row r="23" spans="1:17" ht="15.75" customHeight="1">
      <c r="A23" s="65">
        <v>6</v>
      </c>
      <c r="B23" s="66" t="s">
        <v>33</v>
      </c>
      <c r="C23" s="68"/>
      <c r="D23" s="67"/>
      <c r="E23" s="69"/>
      <c r="F23" s="69">
        <f t="shared" si="2"/>
        <v>0</v>
      </c>
      <c r="G23" s="69"/>
      <c r="H23" s="69">
        <f t="shared" si="1"/>
        <v>0</v>
      </c>
      <c r="I23" s="69">
        <f t="shared" si="0"/>
        <v>0</v>
      </c>
      <c r="L23" s="68"/>
      <c r="M23" s="67"/>
      <c r="O23" s="66" t="s">
        <v>33</v>
      </c>
      <c r="P23" s="68"/>
      <c r="Q23" s="67"/>
    </row>
    <row r="24" spans="1:17" ht="15.75" customHeight="1">
      <c r="A24" s="65"/>
      <c r="B24" s="66" t="s">
        <v>63</v>
      </c>
      <c r="C24" s="67" t="s">
        <v>47</v>
      </c>
      <c r="D24" s="68">
        <v>45</v>
      </c>
      <c r="E24" s="69">
        <v>220.56</v>
      </c>
      <c r="F24" s="69">
        <f t="shared" si="2"/>
        <v>9925.2000000000007</v>
      </c>
      <c r="G24" s="69"/>
      <c r="H24" s="69">
        <f t="shared" si="1"/>
        <v>0</v>
      </c>
      <c r="I24" s="69">
        <f t="shared" si="0"/>
        <v>9925.2000000000007</v>
      </c>
      <c r="L24" s="67" t="s">
        <v>47</v>
      </c>
      <c r="M24" s="68">
        <v>62</v>
      </c>
      <c r="O24" s="66" t="s">
        <v>63</v>
      </c>
      <c r="P24" s="67" t="s">
        <v>47</v>
      </c>
      <c r="Q24" s="68">
        <v>53</v>
      </c>
    </row>
    <row r="25" spans="1:17" ht="15.75" customHeight="1">
      <c r="A25" s="65"/>
      <c r="B25" s="66" t="s">
        <v>48</v>
      </c>
      <c r="C25" s="67" t="s">
        <v>47</v>
      </c>
      <c r="D25" s="68">
        <v>35</v>
      </c>
      <c r="E25" s="69">
        <v>124.3</v>
      </c>
      <c r="F25" s="69">
        <f t="shared" si="2"/>
        <v>4350.5</v>
      </c>
      <c r="G25" s="69"/>
      <c r="H25" s="69">
        <f t="shared" si="1"/>
        <v>0</v>
      </c>
      <c r="I25" s="69">
        <f t="shared" si="0"/>
        <v>4350.5</v>
      </c>
      <c r="L25" s="67" t="s">
        <v>47</v>
      </c>
      <c r="M25" s="68">
        <v>83</v>
      </c>
      <c r="O25" s="66" t="s">
        <v>48</v>
      </c>
      <c r="P25" s="67" t="s">
        <v>47</v>
      </c>
      <c r="Q25" s="68">
        <v>41</v>
      </c>
    </row>
    <row r="26" spans="1:17" ht="15.75" customHeight="1">
      <c r="A26" s="65"/>
      <c r="B26" s="66" t="s">
        <v>49</v>
      </c>
      <c r="C26" s="67" t="s">
        <v>34</v>
      </c>
      <c r="D26" s="68">
        <v>12</v>
      </c>
      <c r="E26" s="69">
        <v>81.31</v>
      </c>
      <c r="F26" s="69">
        <f t="shared" si="2"/>
        <v>975.72</v>
      </c>
      <c r="G26" s="69"/>
      <c r="H26" s="69">
        <f t="shared" si="1"/>
        <v>0</v>
      </c>
      <c r="I26" s="69">
        <f t="shared" si="0"/>
        <v>975.72</v>
      </c>
      <c r="L26" s="67" t="s">
        <v>34</v>
      </c>
      <c r="M26" s="68">
        <v>17</v>
      </c>
      <c r="O26" s="66" t="s">
        <v>49</v>
      </c>
      <c r="P26" s="67" t="s">
        <v>34</v>
      </c>
      <c r="Q26" s="68">
        <v>12</v>
      </c>
    </row>
    <row r="27" spans="1:17" ht="15.75" customHeight="1">
      <c r="A27" s="65"/>
      <c r="B27" s="66" t="s">
        <v>50</v>
      </c>
      <c r="C27" s="67" t="s">
        <v>34</v>
      </c>
      <c r="D27" s="68">
        <v>965</v>
      </c>
      <c r="E27" s="69"/>
      <c r="F27" s="69">
        <f t="shared" si="2"/>
        <v>0</v>
      </c>
      <c r="G27" s="69">
        <v>4</v>
      </c>
      <c r="H27" s="69">
        <f t="shared" si="1"/>
        <v>3860</v>
      </c>
      <c r="I27" s="69">
        <f t="shared" si="0"/>
        <v>3860</v>
      </c>
      <c r="L27" s="67" t="s">
        <v>34</v>
      </c>
      <c r="M27" s="68">
        <v>965</v>
      </c>
      <c r="O27" s="66" t="s">
        <v>50</v>
      </c>
      <c r="P27" s="67" t="s">
        <v>34</v>
      </c>
      <c r="Q27" s="68">
        <v>965</v>
      </c>
    </row>
    <row r="28" spans="1:17" ht="15.75" customHeight="1">
      <c r="A28" s="65"/>
      <c r="B28" s="66" t="s">
        <v>51</v>
      </c>
      <c r="C28" s="67" t="s">
        <v>52</v>
      </c>
      <c r="D28" s="68">
        <v>10</v>
      </c>
      <c r="E28" s="69">
        <v>644.86</v>
      </c>
      <c r="F28" s="69">
        <f t="shared" si="2"/>
        <v>6448.6</v>
      </c>
      <c r="G28" s="69"/>
      <c r="H28" s="69">
        <f t="shared" si="1"/>
        <v>0</v>
      </c>
      <c r="I28" s="69">
        <f t="shared" si="0"/>
        <v>6448.6</v>
      </c>
      <c r="L28" s="67" t="s">
        <v>52</v>
      </c>
      <c r="M28" s="68">
        <v>18</v>
      </c>
      <c r="O28" s="66" t="s">
        <v>51</v>
      </c>
      <c r="P28" s="67" t="s">
        <v>52</v>
      </c>
      <c r="Q28" s="68">
        <v>10</v>
      </c>
    </row>
    <row r="29" spans="1:17" ht="15.75" customHeight="1">
      <c r="A29" s="65"/>
      <c r="B29" s="66" t="s">
        <v>53</v>
      </c>
      <c r="C29" s="67" t="s">
        <v>52</v>
      </c>
      <c r="D29" s="68">
        <v>2</v>
      </c>
      <c r="E29" s="69">
        <v>158.88</v>
      </c>
      <c r="F29" s="69">
        <f t="shared" si="2"/>
        <v>317.76</v>
      </c>
      <c r="G29" s="69"/>
      <c r="H29" s="69">
        <f t="shared" si="1"/>
        <v>0</v>
      </c>
      <c r="I29" s="69">
        <f t="shared" si="0"/>
        <v>317.76</v>
      </c>
      <c r="L29" s="67" t="s">
        <v>52</v>
      </c>
      <c r="M29" s="68">
        <v>1</v>
      </c>
      <c r="O29" s="66" t="s">
        <v>53</v>
      </c>
      <c r="P29" s="67" t="s">
        <v>52</v>
      </c>
      <c r="Q29" s="68">
        <v>2</v>
      </c>
    </row>
    <row r="30" spans="1:17" ht="15.75" customHeight="1">
      <c r="A30" s="5">
        <v>7</v>
      </c>
      <c r="B30" s="4" t="s">
        <v>35</v>
      </c>
      <c r="C30" s="70"/>
      <c r="D30" s="71"/>
      <c r="E30" s="69"/>
      <c r="F30" s="69">
        <f t="shared" si="2"/>
        <v>0</v>
      </c>
      <c r="G30" s="69"/>
      <c r="H30" s="69">
        <f t="shared" si="1"/>
        <v>0</v>
      </c>
      <c r="I30" s="69">
        <f t="shared" si="0"/>
        <v>0</v>
      </c>
      <c r="L30" s="70"/>
      <c r="M30" s="71"/>
      <c r="O30" s="4" t="s">
        <v>35</v>
      </c>
      <c r="P30" s="70"/>
      <c r="Q30" s="71"/>
    </row>
    <row r="31" spans="1:17" ht="15.75" customHeight="1">
      <c r="A31" s="5"/>
      <c r="B31" s="4" t="s">
        <v>78</v>
      </c>
      <c r="C31" s="70" t="s">
        <v>36</v>
      </c>
      <c r="D31" s="71">
        <v>30.82</v>
      </c>
      <c r="E31" s="69">
        <v>417</v>
      </c>
      <c r="F31" s="69">
        <f t="shared" si="2"/>
        <v>12851.94</v>
      </c>
      <c r="G31" s="69"/>
      <c r="H31" s="69">
        <f t="shared" si="1"/>
        <v>0</v>
      </c>
      <c r="I31" s="69">
        <f t="shared" si="0"/>
        <v>12851.94</v>
      </c>
      <c r="L31" s="70" t="s">
        <v>36</v>
      </c>
      <c r="M31" s="71">
        <v>11</v>
      </c>
      <c r="O31" s="4" t="s">
        <v>78</v>
      </c>
      <c r="P31" s="70" t="s">
        <v>36</v>
      </c>
      <c r="Q31" s="71">
        <v>30.82</v>
      </c>
    </row>
    <row r="32" spans="1:17" ht="15.75" customHeight="1">
      <c r="A32" s="5"/>
      <c r="B32" s="4" t="s">
        <v>54</v>
      </c>
      <c r="C32" s="70" t="s">
        <v>36</v>
      </c>
      <c r="D32" s="71">
        <v>9.25</v>
      </c>
      <c r="E32" s="69">
        <v>350</v>
      </c>
      <c r="F32" s="69">
        <f t="shared" si="2"/>
        <v>3237.5</v>
      </c>
      <c r="G32" s="69"/>
      <c r="H32" s="69">
        <f t="shared" si="1"/>
        <v>0</v>
      </c>
      <c r="I32" s="69">
        <f t="shared" si="0"/>
        <v>3237.5</v>
      </c>
      <c r="K32" s="86">
        <f>F35+H35</f>
        <v>184415.315</v>
      </c>
      <c r="L32" s="70" t="s">
        <v>36</v>
      </c>
      <c r="M32" s="71">
        <v>4</v>
      </c>
      <c r="O32" s="4" t="s">
        <v>54</v>
      </c>
      <c r="P32" s="70" t="s">
        <v>36</v>
      </c>
      <c r="Q32" s="71">
        <v>9.25</v>
      </c>
    </row>
    <row r="33" spans="1:17" ht="15.75" customHeight="1">
      <c r="A33" s="5"/>
      <c r="B33" s="4" t="s">
        <v>55</v>
      </c>
      <c r="C33" s="5" t="s">
        <v>34</v>
      </c>
      <c r="D33" s="71">
        <v>7.7</v>
      </c>
      <c r="E33" s="69">
        <v>60</v>
      </c>
      <c r="F33" s="69">
        <f t="shared" si="2"/>
        <v>462</v>
      </c>
      <c r="G33" s="69"/>
      <c r="H33" s="69">
        <f t="shared" si="1"/>
        <v>0</v>
      </c>
      <c r="I33" s="69">
        <f t="shared" si="0"/>
        <v>462</v>
      </c>
      <c r="L33" s="5" t="s">
        <v>34</v>
      </c>
      <c r="M33" s="71">
        <v>36</v>
      </c>
      <c r="O33" s="4" t="s">
        <v>55</v>
      </c>
      <c r="P33" s="5" t="s">
        <v>34</v>
      </c>
      <c r="Q33" s="71">
        <v>7.7</v>
      </c>
    </row>
    <row r="34" spans="1:17" ht="15.75" customHeight="1">
      <c r="A34" s="6"/>
      <c r="B34" s="7" t="s">
        <v>56</v>
      </c>
      <c r="C34" s="77" t="s">
        <v>37</v>
      </c>
      <c r="D34" s="78">
        <v>102.75</v>
      </c>
      <c r="E34" s="72"/>
      <c r="F34" s="69">
        <f t="shared" si="2"/>
        <v>0</v>
      </c>
      <c r="G34" s="72">
        <v>133</v>
      </c>
      <c r="H34" s="69">
        <f t="shared" si="1"/>
        <v>13665.75</v>
      </c>
      <c r="I34" s="69">
        <f t="shared" si="0"/>
        <v>13665.75</v>
      </c>
      <c r="L34" s="77" t="s">
        <v>37</v>
      </c>
      <c r="M34" s="78">
        <v>145</v>
      </c>
      <c r="O34" s="7" t="s">
        <v>56</v>
      </c>
      <c r="P34" s="77" t="s">
        <v>37</v>
      </c>
      <c r="Q34" s="78">
        <v>102.75</v>
      </c>
    </row>
    <row r="35" spans="1:17" ht="15.75" customHeight="1">
      <c r="A35" s="73"/>
      <c r="B35" s="74" t="s">
        <v>57</v>
      </c>
      <c r="C35" s="79"/>
      <c r="D35" s="80"/>
      <c r="E35" s="81"/>
      <c r="F35" s="81">
        <f>SUM(F9:F34)</f>
        <v>129435.11900000001</v>
      </c>
      <c r="G35" s="81"/>
      <c r="H35" s="81">
        <f>SUM(H9:H34)</f>
        <v>54980.196000000004</v>
      </c>
      <c r="I35" s="81">
        <f>SUM(I9:I34)</f>
        <v>184415.31500000003</v>
      </c>
      <c r="K35" s="86">
        <f>I35*1.3056</f>
        <v>240772.63526400007</v>
      </c>
    </row>
    <row r="36" spans="1:17" ht="15.75" customHeight="1">
      <c r="A36" s="15"/>
      <c r="B36" s="12"/>
      <c r="C36" s="15"/>
      <c r="D36" s="12"/>
      <c r="E36" s="12"/>
      <c r="F36" s="12"/>
      <c r="G36" s="12"/>
      <c r="H36" s="12"/>
      <c r="I36" s="12"/>
      <c r="L36" s="83" t="s">
        <v>62</v>
      </c>
    </row>
    <row r="37" spans="1:17" ht="15.75" customHeight="1">
      <c r="A37" s="15"/>
      <c r="B37" s="12"/>
      <c r="C37" s="15"/>
      <c r="D37" s="12"/>
      <c r="E37" s="12"/>
      <c r="F37" s="12"/>
      <c r="G37" s="12"/>
      <c r="H37" s="12"/>
      <c r="I37" s="16"/>
    </row>
    <row r="38" spans="1:17" ht="17.25">
      <c r="A38" s="15"/>
      <c r="B38" s="20"/>
      <c r="C38" s="15"/>
      <c r="D38" s="12"/>
      <c r="E38" s="12"/>
      <c r="F38" s="12"/>
      <c r="G38" s="12"/>
      <c r="H38" s="12"/>
      <c r="I38" s="16"/>
    </row>
    <row r="39" spans="1:17" ht="19.5">
      <c r="A39" s="42"/>
      <c r="B39" s="35"/>
      <c r="C39" s="35"/>
      <c r="D39" s="35"/>
      <c r="E39" s="35"/>
      <c r="F39" s="35"/>
      <c r="G39" s="35"/>
      <c r="H39" s="35"/>
      <c r="I39" s="35"/>
    </row>
    <row r="40" spans="1:17" ht="17.25">
      <c r="A40" s="20"/>
      <c r="B40" s="20"/>
      <c r="C40" s="20"/>
      <c r="D40" s="20"/>
      <c r="E40" s="20"/>
      <c r="F40" s="20"/>
      <c r="G40" s="20"/>
      <c r="H40" s="20"/>
      <c r="I40" s="20"/>
    </row>
    <row r="41" spans="1:17" ht="18.75">
      <c r="A41" s="32"/>
      <c r="B41" s="32"/>
      <c r="C41" s="32"/>
      <c r="D41" s="32"/>
      <c r="E41" s="32"/>
      <c r="F41" s="32"/>
      <c r="G41" s="32"/>
      <c r="H41" s="32"/>
      <c r="I41" s="32"/>
    </row>
    <row r="42" spans="1:17">
      <c r="A42" s="22"/>
      <c r="B42" s="22"/>
      <c r="C42" s="22"/>
      <c r="D42" s="22"/>
      <c r="E42" s="22"/>
      <c r="F42" s="22"/>
      <c r="G42" s="22"/>
      <c r="H42" s="22"/>
      <c r="I42" s="22"/>
    </row>
    <row r="43" spans="1:17">
      <c r="A43" s="22"/>
      <c r="B43" s="22"/>
      <c r="C43" s="22"/>
      <c r="D43" s="22"/>
      <c r="E43" s="22"/>
      <c r="F43" s="22"/>
      <c r="G43" s="22"/>
      <c r="H43" s="22"/>
      <c r="I43" s="22"/>
    </row>
    <row r="44" spans="1:17">
      <c r="A44" s="22"/>
      <c r="B44" s="22"/>
      <c r="C44" s="22"/>
      <c r="D44" s="22"/>
      <c r="E44" s="22"/>
      <c r="F44" s="22"/>
      <c r="G44" s="22"/>
      <c r="H44" s="22"/>
      <c r="I44" s="22"/>
    </row>
    <row r="45" spans="1:17">
      <c r="A45" s="22"/>
      <c r="B45" s="22"/>
      <c r="C45" s="22"/>
      <c r="D45" s="22"/>
      <c r="E45" s="22"/>
      <c r="F45" s="22"/>
      <c r="G45" s="22"/>
      <c r="H45" s="22"/>
      <c r="I45" s="22"/>
    </row>
    <row r="46" spans="1:17">
      <c r="A46" s="22"/>
      <c r="B46" s="22"/>
      <c r="C46" s="22"/>
      <c r="D46" s="22"/>
      <c r="E46" s="22"/>
      <c r="F46" s="22"/>
      <c r="G46" s="22"/>
      <c r="H46" s="22"/>
      <c r="I46" s="22"/>
    </row>
    <row r="47" spans="1:17">
      <c r="A47" s="22"/>
      <c r="B47" s="22"/>
      <c r="C47" s="22"/>
      <c r="D47" s="22"/>
      <c r="E47" s="22"/>
      <c r="F47" s="22"/>
      <c r="G47" s="22"/>
      <c r="H47" s="22"/>
      <c r="I47" s="22"/>
    </row>
    <row r="48" spans="1:17">
      <c r="A48" s="22"/>
      <c r="B48" s="22"/>
      <c r="C48" s="22"/>
      <c r="D48" s="22"/>
      <c r="E48" s="22"/>
      <c r="F48" s="22"/>
      <c r="G48" s="22"/>
      <c r="H48" s="22"/>
      <c r="I48" s="22"/>
    </row>
    <row r="49" spans="1:9">
      <c r="A49" s="25"/>
      <c r="B49" s="25"/>
      <c r="C49" s="25"/>
      <c r="D49" s="25"/>
      <c r="E49" s="25"/>
      <c r="F49" s="25"/>
      <c r="G49" s="25"/>
      <c r="H49" s="25"/>
      <c r="I49" s="25"/>
    </row>
    <row r="50" spans="1:9">
      <c r="A50" s="25"/>
      <c r="B50" s="25"/>
      <c r="C50" s="25"/>
      <c r="D50" s="25"/>
      <c r="E50" s="25"/>
      <c r="F50" s="25"/>
      <c r="G50" s="25"/>
      <c r="H50" s="25"/>
      <c r="I50" s="25"/>
    </row>
    <row r="51" spans="1:9">
      <c r="A51" s="25"/>
      <c r="B51" s="25"/>
      <c r="C51" s="25"/>
      <c r="D51" s="25"/>
      <c r="E51" s="25"/>
      <c r="F51" s="25"/>
      <c r="G51" s="25"/>
      <c r="H51" s="25"/>
      <c r="I51" s="25"/>
    </row>
    <row r="52" spans="1:9">
      <c r="A52" s="25"/>
      <c r="B52" s="25"/>
      <c r="C52" s="25"/>
      <c r="D52" s="25"/>
      <c r="E52" s="25"/>
      <c r="F52" s="25"/>
      <c r="G52" s="25"/>
      <c r="H52" s="25"/>
      <c r="I52" s="25"/>
    </row>
    <row r="53" spans="1:9" ht="20.25" customHeight="1">
      <c r="A53" s="28"/>
      <c r="B53" s="28"/>
      <c r="C53" s="28"/>
      <c r="D53" s="28"/>
      <c r="E53" s="28"/>
      <c r="F53" s="28"/>
      <c r="G53" s="28"/>
      <c r="H53" s="28"/>
      <c r="I53" s="41"/>
    </row>
    <row r="54" spans="1:9" ht="18.75" customHeight="1">
      <c r="A54" s="30"/>
      <c r="B54" s="30"/>
      <c r="C54" s="30"/>
      <c r="D54" s="30"/>
      <c r="E54" s="30"/>
      <c r="F54" s="30"/>
      <c r="G54" s="30"/>
      <c r="H54" s="30"/>
      <c r="I54" s="30"/>
    </row>
    <row r="55" spans="1:9" ht="18.75" customHeight="1">
      <c r="A55" s="30"/>
      <c r="B55" s="30"/>
      <c r="C55" s="30"/>
      <c r="D55" s="30"/>
      <c r="E55" s="30"/>
      <c r="F55" s="30"/>
      <c r="G55" s="30"/>
      <c r="H55" s="30"/>
      <c r="I55" s="30"/>
    </row>
    <row r="56" spans="1:9" ht="18.75" customHeight="1">
      <c r="A56" s="30"/>
      <c r="B56" s="30"/>
      <c r="C56" s="30"/>
      <c r="D56" s="30"/>
      <c r="E56" s="30"/>
      <c r="F56" s="30"/>
      <c r="G56" s="30"/>
      <c r="H56" s="30"/>
      <c r="I56" s="30"/>
    </row>
    <row r="57" spans="1:9" ht="18.75" customHeight="1">
      <c r="A57" s="30"/>
      <c r="B57" s="30"/>
      <c r="C57" s="30"/>
      <c r="D57" s="30"/>
      <c r="E57" s="30"/>
      <c r="F57" s="30"/>
      <c r="G57" s="30"/>
      <c r="H57" s="30"/>
      <c r="I57" s="30"/>
    </row>
    <row r="58" spans="1:9" ht="18.75">
      <c r="A58" s="31"/>
      <c r="B58" s="31"/>
      <c r="C58" s="31"/>
      <c r="D58" s="31"/>
      <c r="E58" s="32"/>
      <c r="F58" s="32"/>
      <c r="G58" s="31"/>
      <c r="H58" s="31"/>
      <c r="I58" s="37"/>
    </row>
    <row r="59" spans="1:9" ht="18.75">
      <c r="A59" s="31"/>
      <c r="B59" s="31"/>
      <c r="C59" s="31"/>
      <c r="D59" s="31"/>
      <c r="E59" s="19"/>
      <c r="F59" s="31"/>
      <c r="G59" s="19"/>
      <c r="H59" s="31"/>
      <c r="I59" s="37"/>
    </row>
    <row r="60" spans="1:9" ht="15.75" customHeight="1">
      <c r="A60" s="15"/>
      <c r="B60" s="20"/>
      <c r="C60" s="12"/>
      <c r="D60" s="12"/>
      <c r="E60" s="12"/>
      <c r="F60" s="12"/>
      <c r="G60" s="12"/>
      <c r="H60" s="12"/>
      <c r="I60" s="12"/>
    </row>
    <row r="61" spans="1:9" ht="15.75" customHeight="1">
      <c r="A61" s="15"/>
      <c r="B61" s="20"/>
      <c r="C61" s="15"/>
      <c r="D61" s="17"/>
      <c r="E61" s="12"/>
      <c r="F61" s="12"/>
      <c r="G61" s="12"/>
      <c r="H61" s="12"/>
      <c r="I61" s="12"/>
    </row>
    <row r="62" spans="1:9" ht="15.75" customHeight="1">
      <c r="A62" s="15"/>
      <c r="B62" s="20"/>
      <c r="C62" s="15"/>
      <c r="D62" s="17"/>
      <c r="E62" s="15"/>
      <c r="F62" s="15"/>
      <c r="G62" s="12"/>
      <c r="H62" s="12"/>
      <c r="I62" s="12"/>
    </row>
    <row r="63" spans="1:9" ht="15.75" customHeight="1">
      <c r="A63" s="15"/>
      <c r="B63" s="21"/>
      <c r="C63" s="15"/>
      <c r="D63" s="12"/>
      <c r="E63" s="12"/>
      <c r="F63" s="12"/>
      <c r="G63" s="12"/>
      <c r="H63" s="12"/>
      <c r="I63" s="12"/>
    </row>
    <row r="64" spans="1:9" ht="15.75" customHeight="1">
      <c r="A64" s="15"/>
      <c r="B64" s="20"/>
      <c r="C64" s="15"/>
      <c r="D64" s="12"/>
      <c r="E64" s="15"/>
      <c r="F64" s="15"/>
      <c r="G64" s="12"/>
      <c r="H64" s="16"/>
      <c r="I64" s="16"/>
    </row>
    <row r="65" spans="1:9" ht="15.75" customHeight="1">
      <c r="A65" s="15"/>
      <c r="B65" s="20"/>
      <c r="C65" s="15"/>
      <c r="D65" s="12"/>
      <c r="E65" s="12"/>
      <c r="F65" s="12"/>
      <c r="G65" s="12"/>
      <c r="H65" s="12"/>
      <c r="I65" s="12"/>
    </row>
    <row r="66" spans="1:9" ht="15.75" customHeight="1">
      <c r="A66" s="15"/>
      <c r="B66" s="20"/>
      <c r="C66" s="15"/>
      <c r="D66" s="12"/>
      <c r="E66" s="12"/>
      <c r="F66" s="16"/>
      <c r="G66" s="12"/>
      <c r="H66" s="12"/>
      <c r="I66" s="16"/>
    </row>
    <row r="67" spans="1:9" ht="15.75" customHeight="1">
      <c r="A67" s="15"/>
      <c r="B67" s="20"/>
      <c r="C67" s="15"/>
      <c r="D67" s="12"/>
      <c r="E67" s="12"/>
      <c r="F67" s="16"/>
      <c r="G67" s="12"/>
      <c r="H67" s="12"/>
      <c r="I67" s="16"/>
    </row>
    <row r="68" spans="1:9" ht="15.75" customHeight="1">
      <c r="A68" s="15"/>
      <c r="B68" s="20"/>
      <c r="C68" s="15"/>
      <c r="D68" s="12"/>
      <c r="E68" s="12"/>
      <c r="F68" s="12"/>
      <c r="G68" s="12"/>
      <c r="H68" s="12"/>
      <c r="I68" s="12"/>
    </row>
    <row r="69" spans="1:9" ht="15.75" customHeight="1">
      <c r="A69" s="15"/>
      <c r="B69" s="20"/>
      <c r="C69" s="15"/>
      <c r="D69" s="12"/>
      <c r="E69" s="12"/>
      <c r="F69" s="12"/>
      <c r="G69" s="12"/>
      <c r="H69" s="12"/>
      <c r="I69" s="12"/>
    </row>
    <row r="70" spans="1:9" ht="15.75" customHeight="1">
      <c r="A70" s="15"/>
      <c r="B70" s="20"/>
      <c r="C70" s="15"/>
      <c r="D70" s="12"/>
      <c r="E70" s="16"/>
      <c r="F70" s="16"/>
      <c r="G70" s="17"/>
      <c r="H70" s="16"/>
      <c r="I70" s="16"/>
    </row>
    <row r="71" spans="1:9" ht="15.75" customHeight="1">
      <c r="A71" s="15"/>
      <c r="B71" s="20"/>
      <c r="C71" s="15"/>
      <c r="D71" s="12"/>
      <c r="E71" s="12"/>
      <c r="F71" s="16"/>
      <c r="G71" s="17"/>
      <c r="H71" s="16"/>
      <c r="I71" s="16"/>
    </row>
    <row r="72" spans="1:9" ht="15.75" customHeight="1">
      <c r="A72" s="15"/>
      <c r="B72" s="20"/>
      <c r="C72" s="15"/>
      <c r="D72" s="12"/>
      <c r="E72" s="17"/>
      <c r="F72" s="16"/>
      <c r="G72" s="17"/>
      <c r="H72" s="16"/>
      <c r="I72" s="16"/>
    </row>
    <row r="73" spans="1:9" ht="15.75" customHeight="1">
      <c r="A73" s="15"/>
      <c r="B73" s="20"/>
      <c r="C73" s="15"/>
      <c r="D73" s="12"/>
      <c r="E73" s="12"/>
      <c r="F73" s="17"/>
      <c r="G73" s="12"/>
      <c r="H73" s="12"/>
      <c r="I73" s="17"/>
    </row>
    <row r="74" spans="1:9" ht="15.75" customHeight="1">
      <c r="A74" s="15"/>
      <c r="B74" s="20"/>
      <c r="C74" s="15"/>
      <c r="D74" s="12"/>
      <c r="E74" s="12"/>
      <c r="F74" s="12"/>
      <c r="G74" s="12"/>
      <c r="H74" s="12"/>
      <c r="I74" s="12"/>
    </row>
    <row r="75" spans="1:9" ht="15.75" customHeight="1">
      <c r="A75" s="15"/>
      <c r="B75" s="20"/>
      <c r="C75" s="15"/>
      <c r="D75" s="12"/>
      <c r="E75" s="12"/>
      <c r="F75" s="16"/>
      <c r="G75" s="15"/>
      <c r="H75" s="15"/>
      <c r="I75" s="16"/>
    </row>
    <row r="76" spans="1:9" ht="15.75" customHeight="1">
      <c r="A76" s="15"/>
      <c r="B76" s="20"/>
      <c r="C76" s="15"/>
      <c r="D76" s="12"/>
      <c r="E76" s="12"/>
      <c r="F76" s="17"/>
      <c r="G76" s="15"/>
      <c r="H76" s="15"/>
      <c r="I76" s="17"/>
    </row>
    <row r="77" spans="1:9" ht="15.75" customHeight="1">
      <c r="A77" s="15"/>
      <c r="B77" s="20"/>
      <c r="C77" s="15"/>
      <c r="D77" s="17"/>
      <c r="E77" s="15"/>
      <c r="F77" s="15"/>
      <c r="G77" s="12"/>
      <c r="H77" s="12"/>
      <c r="I77" s="12"/>
    </row>
    <row r="78" spans="1:9" ht="15.75" customHeight="1">
      <c r="A78" s="15"/>
      <c r="B78" s="20"/>
      <c r="C78" s="15"/>
      <c r="D78" s="12"/>
      <c r="E78" s="15"/>
      <c r="F78" s="15"/>
      <c r="G78" s="17"/>
      <c r="H78" s="16"/>
      <c r="I78" s="16"/>
    </row>
    <row r="79" spans="1:9" ht="15.75" customHeight="1">
      <c r="A79" s="15"/>
      <c r="B79" s="20"/>
      <c r="C79" s="15"/>
      <c r="D79" s="17"/>
      <c r="E79" s="17"/>
      <c r="F79" s="17"/>
      <c r="G79" s="15"/>
      <c r="H79" s="15"/>
      <c r="I79" s="17"/>
    </row>
    <row r="80" spans="1:9" ht="15.75" customHeight="1">
      <c r="A80" s="15"/>
      <c r="B80" s="20"/>
      <c r="C80" s="15"/>
      <c r="D80" s="12"/>
      <c r="E80" s="12"/>
      <c r="F80" s="12"/>
      <c r="G80" s="12"/>
      <c r="H80" s="12"/>
      <c r="I80" s="12"/>
    </row>
    <row r="81" spans="1:9" ht="15.75" customHeight="1">
      <c r="A81" s="15"/>
      <c r="B81" s="20"/>
      <c r="C81" s="15"/>
      <c r="D81" s="12"/>
      <c r="E81" s="12"/>
      <c r="F81" s="12"/>
      <c r="G81" s="12"/>
      <c r="H81" s="12"/>
      <c r="I81" s="12"/>
    </row>
    <row r="82" spans="1:9" ht="15.75" customHeight="1">
      <c r="A82" s="15"/>
      <c r="B82" s="20"/>
      <c r="C82" s="15"/>
      <c r="D82" s="12"/>
      <c r="E82" s="12"/>
      <c r="F82" s="12"/>
      <c r="G82" s="12"/>
      <c r="H82" s="12"/>
      <c r="I82" s="12"/>
    </row>
    <row r="83" spans="1:9" ht="15.75" customHeight="1">
      <c r="A83" s="15"/>
      <c r="B83" s="20"/>
      <c r="C83" s="15"/>
      <c r="D83" s="12"/>
      <c r="E83" s="12"/>
      <c r="F83" s="12"/>
      <c r="G83" s="12"/>
      <c r="H83" s="12"/>
      <c r="I83" s="12"/>
    </row>
    <row r="84" spans="1:9" ht="15.75" customHeight="1">
      <c r="A84" s="15"/>
      <c r="B84" s="20"/>
      <c r="C84" s="15"/>
      <c r="D84" s="12"/>
      <c r="E84" s="12"/>
      <c r="F84" s="12"/>
      <c r="G84" s="12"/>
      <c r="H84" s="12"/>
      <c r="I84" s="12"/>
    </row>
    <row r="85" spans="1:9" ht="15.75" customHeight="1">
      <c r="A85" s="15"/>
      <c r="B85" s="20"/>
      <c r="C85" s="15"/>
      <c r="D85" s="12"/>
      <c r="E85" s="12"/>
      <c r="F85" s="12"/>
      <c r="G85" s="12"/>
      <c r="H85" s="12"/>
      <c r="I85" s="12"/>
    </row>
    <row r="86" spans="1:9" ht="15.75" customHeight="1">
      <c r="A86" s="15"/>
      <c r="B86" s="12"/>
      <c r="C86" s="15"/>
      <c r="D86" s="12"/>
      <c r="E86" s="12"/>
      <c r="F86" s="12"/>
      <c r="G86" s="12"/>
      <c r="H86" s="12"/>
      <c r="I86" s="16"/>
    </row>
    <row r="87" spans="1:9" ht="15.75" customHeight="1">
      <c r="A87" s="15"/>
      <c r="B87" s="12"/>
      <c r="C87" s="15"/>
      <c r="D87" s="12"/>
      <c r="E87" s="12"/>
      <c r="F87" s="12"/>
      <c r="G87" s="12"/>
      <c r="H87" s="12"/>
      <c r="I87" s="12"/>
    </row>
    <row r="88" spans="1:9" ht="15.75" customHeight="1">
      <c r="A88" s="15"/>
      <c r="B88" s="12"/>
      <c r="C88" s="15"/>
      <c r="D88" s="12"/>
      <c r="E88" s="12"/>
      <c r="F88" s="12"/>
      <c r="G88" s="12"/>
      <c r="H88" s="12"/>
      <c r="I88" s="16"/>
    </row>
    <row r="89" spans="1:9" ht="17.25">
      <c r="A89" s="15"/>
      <c r="B89" s="12"/>
      <c r="C89" s="15"/>
      <c r="D89" s="12"/>
      <c r="E89" s="12"/>
      <c r="F89" s="12"/>
      <c r="G89" s="12"/>
      <c r="H89" s="12"/>
      <c r="I89" s="16"/>
    </row>
    <row r="90" spans="1:9" ht="24.75" customHeight="1">
      <c r="A90" s="28"/>
      <c r="B90" s="28"/>
      <c r="C90" s="28"/>
      <c r="D90" s="28"/>
      <c r="E90" s="28"/>
      <c r="F90" s="28"/>
      <c r="G90" s="28"/>
      <c r="H90" s="28"/>
      <c r="I90" s="28"/>
    </row>
    <row r="91" spans="1:9" ht="18.75" customHeight="1">
      <c r="A91" s="32"/>
      <c r="B91" s="32"/>
      <c r="C91" s="32"/>
      <c r="D91" s="32"/>
      <c r="E91" s="32"/>
      <c r="F91" s="32"/>
      <c r="G91" s="32"/>
      <c r="H91" s="32"/>
      <c r="I91" s="32"/>
    </row>
    <row r="92" spans="1:9">
      <c r="A92" s="22"/>
      <c r="B92" s="22"/>
      <c r="C92" s="22"/>
      <c r="D92" s="22"/>
      <c r="E92" s="22"/>
      <c r="F92" s="22"/>
      <c r="G92" s="22"/>
      <c r="H92" s="22"/>
      <c r="I92" s="22"/>
    </row>
    <row r="93" spans="1:9">
      <c r="A93" s="22"/>
      <c r="B93" s="22"/>
      <c r="C93" s="22"/>
      <c r="D93" s="22"/>
      <c r="E93" s="22"/>
      <c r="F93" s="22"/>
      <c r="G93" s="22"/>
      <c r="H93" s="22"/>
      <c r="I93" s="22"/>
    </row>
    <row r="94" spans="1:9">
      <c r="A94" s="22"/>
      <c r="B94" s="22"/>
      <c r="C94" s="22"/>
      <c r="D94" s="22"/>
      <c r="E94" s="22"/>
      <c r="F94" s="22"/>
      <c r="G94" s="22"/>
      <c r="H94" s="22"/>
      <c r="I94" s="22"/>
    </row>
    <row r="95" spans="1:9">
      <c r="A95" s="22"/>
      <c r="B95" s="22"/>
      <c r="C95" s="22"/>
      <c r="D95" s="22"/>
      <c r="E95" s="22"/>
      <c r="F95" s="22"/>
      <c r="G95" s="22"/>
      <c r="H95" s="22"/>
      <c r="I95" s="22"/>
    </row>
    <row r="96" spans="1:9">
      <c r="A96" s="22"/>
      <c r="B96" s="22"/>
      <c r="C96" s="22"/>
      <c r="D96" s="22"/>
      <c r="E96" s="22"/>
      <c r="F96" s="22"/>
      <c r="G96" s="22"/>
      <c r="H96" s="22"/>
      <c r="I96" s="22"/>
    </row>
    <row r="97" spans="1:9">
      <c r="A97" s="22"/>
      <c r="B97" s="22"/>
      <c r="C97" s="22"/>
      <c r="D97" s="22"/>
      <c r="E97" s="22"/>
      <c r="F97" s="22"/>
      <c r="G97" s="22"/>
      <c r="H97" s="22"/>
      <c r="I97" s="22"/>
    </row>
    <row r="98" spans="1:9">
      <c r="A98" s="22"/>
      <c r="B98" s="22"/>
      <c r="C98" s="22"/>
      <c r="D98" s="22"/>
      <c r="E98" s="22"/>
      <c r="F98" s="22"/>
      <c r="G98" s="22"/>
      <c r="H98" s="22"/>
      <c r="I98" s="22"/>
    </row>
    <row r="99" spans="1:9" ht="21">
      <c r="A99" s="28"/>
      <c r="B99" s="28"/>
      <c r="C99" s="28"/>
      <c r="D99" s="28"/>
      <c r="E99" s="28"/>
      <c r="F99" s="28"/>
      <c r="G99" s="28"/>
      <c r="H99" s="28"/>
      <c r="I99" s="41"/>
    </row>
    <row r="100" spans="1:9" s="18" customFormat="1" ht="18.75" customHeight="1">
      <c r="A100" s="29"/>
      <c r="B100" s="29"/>
      <c r="C100" s="29"/>
      <c r="D100" s="29"/>
      <c r="E100" s="29"/>
      <c r="F100" s="29"/>
      <c r="G100" s="29"/>
      <c r="H100" s="29"/>
      <c r="I100" s="29"/>
    </row>
    <row r="101" spans="1:9" s="18" customFormat="1" ht="18.75" customHeight="1">
      <c r="A101" s="29"/>
      <c r="B101" s="29"/>
      <c r="C101" s="29"/>
      <c r="D101" s="29"/>
      <c r="E101" s="29"/>
      <c r="F101" s="29"/>
      <c r="G101" s="29"/>
      <c r="H101" s="29"/>
      <c r="I101" s="29"/>
    </row>
    <row r="102" spans="1:9" s="18" customFormat="1" ht="18.75" customHeight="1">
      <c r="A102" s="29"/>
      <c r="B102" s="29"/>
      <c r="C102" s="29"/>
      <c r="D102" s="29"/>
      <c r="E102" s="29"/>
      <c r="F102" s="29"/>
      <c r="G102" s="29"/>
      <c r="H102" s="29"/>
      <c r="I102" s="29"/>
    </row>
    <row r="103" spans="1:9" s="18" customFormat="1" ht="18.75" customHeight="1">
      <c r="A103" s="29"/>
      <c r="B103" s="29"/>
      <c r="C103" s="29"/>
      <c r="D103" s="29"/>
      <c r="E103" s="29"/>
      <c r="F103" s="29"/>
      <c r="G103" s="29"/>
      <c r="H103" s="29"/>
      <c r="I103" s="29"/>
    </row>
    <row r="104" spans="1:9" ht="18.75">
      <c r="A104" s="31"/>
      <c r="B104" s="31"/>
      <c r="C104" s="31"/>
      <c r="D104" s="31"/>
      <c r="E104" s="32"/>
      <c r="F104" s="32"/>
      <c r="G104" s="31"/>
      <c r="H104" s="31"/>
      <c r="I104" s="37"/>
    </row>
    <row r="105" spans="1:9" ht="18.75">
      <c r="A105" s="31"/>
      <c r="B105" s="31"/>
      <c r="C105" s="31"/>
      <c r="D105" s="31"/>
      <c r="E105" s="19"/>
      <c r="F105" s="31"/>
      <c r="G105" s="19"/>
      <c r="H105" s="31"/>
      <c r="I105" s="37"/>
    </row>
    <row r="106" spans="1:9" ht="15.75" customHeight="1">
      <c r="A106" s="15"/>
      <c r="B106" s="20"/>
      <c r="C106" s="12"/>
      <c r="D106" s="12"/>
      <c r="E106" s="12"/>
      <c r="F106" s="12"/>
      <c r="G106" s="12"/>
      <c r="H106" s="12"/>
      <c r="I106" s="12"/>
    </row>
    <row r="107" spans="1:9" ht="15.75" customHeight="1">
      <c r="A107" s="15"/>
      <c r="B107" s="20"/>
      <c r="C107" s="15"/>
      <c r="D107" s="16"/>
      <c r="E107" s="15"/>
      <c r="F107" s="15"/>
      <c r="G107" s="12"/>
      <c r="H107" s="16"/>
      <c r="I107" s="16"/>
    </row>
    <row r="108" spans="1:9" ht="15.75" customHeight="1">
      <c r="A108" s="15"/>
      <c r="B108" s="20"/>
      <c r="C108" s="15"/>
      <c r="D108" s="12"/>
      <c r="E108" s="12"/>
      <c r="F108" s="12"/>
      <c r="G108" s="12"/>
      <c r="H108" s="12"/>
      <c r="I108" s="12"/>
    </row>
    <row r="109" spans="1:9" ht="15.75" customHeight="1">
      <c r="A109" s="15"/>
      <c r="B109" s="20"/>
      <c r="C109" s="15"/>
      <c r="D109" s="12"/>
      <c r="E109" s="12"/>
      <c r="F109" s="12"/>
      <c r="G109" s="12"/>
      <c r="H109" s="12"/>
      <c r="I109" s="12"/>
    </row>
    <row r="110" spans="1:9" ht="15.75" customHeight="1">
      <c r="A110" s="15"/>
      <c r="B110" s="20"/>
      <c r="C110" s="15"/>
      <c r="D110" s="12"/>
      <c r="E110" s="12"/>
      <c r="F110" s="16"/>
      <c r="G110" s="12"/>
      <c r="H110" s="16"/>
      <c r="I110" s="16"/>
    </row>
    <row r="111" spans="1:9" ht="15.75" customHeight="1">
      <c r="A111" s="15"/>
      <c r="B111" s="20"/>
      <c r="C111" s="15"/>
      <c r="D111" s="12"/>
      <c r="E111" s="12"/>
      <c r="F111" s="12"/>
      <c r="G111" s="12"/>
      <c r="H111" s="12"/>
      <c r="I111" s="12"/>
    </row>
    <row r="112" spans="1:9" ht="15.75" customHeight="1">
      <c r="A112" s="15"/>
      <c r="B112" s="20"/>
      <c r="C112" s="15"/>
      <c r="D112" s="12"/>
      <c r="E112" s="12"/>
      <c r="F112" s="12"/>
      <c r="G112" s="12"/>
      <c r="H112" s="12"/>
      <c r="I112" s="12"/>
    </row>
    <row r="113" spans="1:9" ht="15.75" customHeight="1">
      <c r="A113" s="15"/>
      <c r="B113" s="20"/>
      <c r="C113" s="15"/>
      <c r="D113" s="12"/>
      <c r="E113" s="12"/>
      <c r="F113" s="12"/>
      <c r="G113" s="12"/>
      <c r="H113" s="12"/>
      <c r="I113" s="12"/>
    </row>
    <row r="114" spans="1:9" ht="15.75" customHeight="1">
      <c r="A114" s="15"/>
      <c r="B114" s="20"/>
      <c r="C114" s="15"/>
      <c r="D114" s="12"/>
      <c r="E114" s="12"/>
      <c r="F114" s="12"/>
      <c r="G114" s="12"/>
      <c r="H114" s="12"/>
      <c r="I114" s="12"/>
    </row>
    <row r="115" spans="1:9" ht="15.75" customHeight="1">
      <c r="A115" s="15"/>
      <c r="B115" s="20"/>
      <c r="C115" s="15"/>
      <c r="D115" s="16"/>
      <c r="E115" s="12"/>
      <c r="F115" s="16"/>
      <c r="G115" s="17"/>
      <c r="H115" s="16"/>
      <c r="I115" s="16"/>
    </row>
    <row r="116" spans="1:9" ht="15.75" customHeight="1">
      <c r="A116" s="15"/>
      <c r="B116" s="20"/>
      <c r="C116" s="15"/>
      <c r="D116" s="16"/>
      <c r="E116" s="12"/>
      <c r="F116" s="16"/>
      <c r="G116" s="12"/>
      <c r="H116" s="16"/>
      <c r="I116" s="16"/>
    </row>
    <row r="117" spans="1:9" ht="15.75" customHeight="1">
      <c r="A117" s="15"/>
      <c r="B117" s="20"/>
      <c r="C117" s="15"/>
      <c r="D117" s="12"/>
      <c r="E117" s="12"/>
      <c r="F117" s="12"/>
      <c r="G117" s="12"/>
      <c r="H117" s="12"/>
      <c r="I117" s="12"/>
    </row>
    <row r="118" spans="1:9" ht="15.75" customHeight="1">
      <c r="A118" s="15"/>
      <c r="B118" s="20"/>
      <c r="C118" s="15"/>
      <c r="D118" s="17"/>
      <c r="E118" s="16"/>
      <c r="F118" s="16"/>
      <c r="G118" s="15"/>
      <c r="H118" s="15"/>
      <c r="I118" s="16"/>
    </row>
    <row r="119" spans="1:9" ht="15.75" customHeight="1">
      <c r="A119" s="15"/>
      <c r="B119" s="20"/>
      <c r="C119" s="15"/>
      <c r="D119" s="17"/>
      <c r="E119" s="17"/>
      <c r="F119" s="16"/>
      <c r="G119" s="15"/>
      <c r="H119" s="15"/>
      <c r="I119" s="16"/>
    </row>
    <row r="120" spans="1:9" ht="15.75" customHeight="1">
      <c r="A120" s="15"/>
      <c r="B120" s="20"/>
      <c r="C120" s="15"/>
      <c r="D120" s="12"/>
      <c r="E120" s="12"/>
      <c r="F120" s="12"/>
      <c r="G120" s="12"/>
      <c r="H120" s="12"/>
      <c r="I120" s="12"/>
    </row>
    <row r="121" spans="1:9" ht="15.75" customHeight="1">
      <c r="A121" s="15"/>
      <c r="B121" s="20"/>
      <c r="C121" s="15"/>
      <c r="D121" s="12"/>
      <c r="E121" s="12"/>
      <c r="F121" s="12"/>
      <c r="G121" s="12"/>
      <c r="H121" s="12"/>
      <c r="I121" s="12"/>
    </row>
    <row r="122" spans="1:9" ht="15.75" customHeight="1">
      <c r="A122" s="15"/>
      <c r="B122" s="20"/>
      <c r="C122" s="15"/>
      <c r="D122" s="12"/>
      <c r="E122" s="12"/>
      <c r="F122" s="12"/>
      <c r="G122" s="12"/>
      <c r="H122" s="12"/>
      <c r="I122" s="12"/>
    </row>
    <row r="123" spans="1:9" ht="15.75" customHeight="1">
      <c r="A123" s="15"/>
      <c r="B123" s="20"/>
      <c r="C123" s="15"/>
      <c r="D123" s="12"/>
      <c r="E123" s="12"/>
      <c r="F123" s="12"/>
      <c r="G123" s="12"/>
      <c r="H123" s="12"/>
      <c r="I123" s="12"/>
    </row>
    <row r="124" spans="1:9" ht="15.75" customHeight="1">
      <c r="A124" s="15"/>
      <c r="B124" s="20"/>
      <c r="C124" s="15"/>
      <c r="D124" s="12"/>
      <c r="E124" s="12"/>
      <c r="F124" s="12"/>
      <c r="G124" s="12"/>
      <c r="H124" s="12"/>
      <c r="I124" s="12"/>
    </row>
    <row r="125" spans="1:9" ht="15.75" customHeight="1">
      <c r="A125" s="15"/>
      <c r="B125" s="20"/>
      <c r="C125" s="15"/>
      <c r="D125" s="12"/>
      <c r="E125" s="12"/>
      <c r="F125" s="12"/>
      <c r="G125" s="12"/>
      <c r="H125" s="12"/>
      <c r="I125" s="12"/>
    </row>
    <row r="126" spans="1:9" ht="15.75" customHeight="1">
      <c r="A126" s="15"/>
      <c r="B126" s="20"/>
      <c r="C126" s="15"/>
      <c r="D126" s="12"/>
      <c r="E126" s="12"/>
      <c r="F126" s="12"/>
      <c r="G126" s="12"/>
      <c r="H126" s="12"/>
      <c r="I126" s="12"/>
    </row>
    <row r="127" spans="1:9" ht="15.75" customHeight="1">
      <c r="A127" s="15"/>
      <c r="B127" s="20"/>
      <c r="C127" s="15"/>
      <c r="D127" s="12"/>
      <c r="E127" s="12"/>
      <c r="F127" s="12"/>
      <c r="G127" s="12"/>
      <c r="H127" s="12"/>
      <c r="I127" s="12"/>
    </row>
    <row r="128" spans="1:9" ht="15.75" customHeight="1">
      <c r="A128" s="15"/>
      <c r="B128" s="20"/>
      <c r="C128" s="15"/>
      <c r="D128" s="12"/>
      <c r="E128" s="12"/>
      <c r="F128" s="12"/>
      <c r="G128" s="12"/>
      <c r="H128" s="12"/>
      <c r="I128" s="12"/>
    </row>
    <row r="129" spans="1:9" ht="15.75" customHeight="1">
      <c r="A129" s="15"/>
      <c r="B129" s="20"/>
      <c r="C129" s="15"/>
      <c r="D129" s="12"/>
      <c r="E129" s="12"/>
      <c r="F129" s="12"/>
      <c r="G129" s="12"/>
      <c r="H129" s="12"/>
      <c r="I129" s="12"/>
    </row>
    <row r="130" spans="1:9" ht="15.75" customHeight="1">
      <c r="A130" s="15"/>
      <c r="B130" s="12"/>
      <c r="C130" s="15"/>
      <c r="D130" s="12"/>
      <c r="E130" s="12"/>
      <c r="F130" s="12"/>
      <c r="G130" s="12"/>
      <c r="H130" s="12"/>
      <c r="I130" s="16"/>
    </row>
    <row r="131" spans="1:9" ht="15.75" customHeight="1">
      <c r="A131" s="15"/>
      <c r="B131" s="12"/>
      <c r="C131" s="15"/>
      <c r="D131" s="12"/>
      <c r="E131" s="12"/>
      <c r="F131" s="12"/>
      <c r="G131" s="12"/>
      <c r="H131" s="12"/>
      <c r="I131" s="12"/>
    </row>
    <row r="132" spans="1:9" ht="15.75" customHeight="1">
      <c r="A132" s="15"/>
      <c r="B132" s="12"/>
      <c r="C132" s="15"/>
      <c r="D132" s="12"/>
      <c r="E132" s="12"/>
      <c r="F132" s="12"/>
      <c r="G132" s="12"/>
      <c r="H132" s="12"/>
      <c r="I132" s="16"/>
    </row>
    <row r="133" spans="1:9" ht="15.75" customHeight="1">
      <c r="A133" s="15"/>
      <c r="B133" s="12"/>
      <c r="C133" s="15"/>
      <c r="D133" s="12"/>
      <c r="E133" s="12"/>
      <c r="F133" s="12"/>
      <c r="G133" s="12"/>
      <c r="H133" s="12"/>
      <c r="I133" s="12"/>
    </row>
    <row r="134" spans="1:9" ht="15.75" customHeight="1">
      <c r="A134" s="15"/>
      <c r="B134" s="12"/>
      <c r="C134" s="15"/>
      <c r="D134" s="12"/>
      <c r="E134" s="12"/>
      <c r="F134" s="12"/>
      <c r="G134" s="12"/>
      <c r="H134" s="12"/>
      <c r="I134" s="12"/>
    </row>
    <row r="135" spans="1:9" ht="17.25">
      <c r="A135" s="15"/>
      <c r="B135" s="12"/>
      <c r="C135" s="15"/>
      <c r="D135" s="12"/>
      <c r="E135" s="12"/>
      <c r="F135" s="12"/>
      <c r="G135" s="12"/>
      <c r="H135" s="12"/>
      <c r="I135" s="16"/>
    </row>
    <row r="136" spans="1:9" ht="24.75" customHeight="1">
      <c r="A136" s="28"/>
      <c r="B136" s="28"/>
      <c r="C136" s="28"/>
      <c r="D136" s="28"/>
      <c r="E136" s="28"/>
      <c r="F136" s="28"/>
      <c r="G136" s="28"/>
      <c r="H136" s="28"/>
      <c r="I136" s="28"/>
    </row>
    <row r="137" spans="1:9" ht="19.5" customHeight="1">
      <c r="A137" s="32"/>
      <c r="B137" s="32"/>
      <c r="C137" s="32"/>
      <c r="D137" s="32"/>
      <c r="E137" s="32"/>
      <c r="F137" s="32"/>
      <c r="G137" s="32"/>
      <c r="H137" s="32"/>
      <c r="I137" s="32"/>
    </row>
    <row r="138" spans="1:9">
      <c r="A138" s="22"/>
      <c r="B138" s="22"/>
      <c r="C138" s="22"/>
      <c r="D138" s="22"/>
      <c r="E138" s="22"/>
      <c r="F138" s="22"/>
      <c r="G138" s="22"/>
      <c r="H138" s="22"/>
      <c r="I138" s="22"/>
    </row>
    <row r="139" spans="1:9">
      <c r="A139" s="22"/>
      <c r="B139" s="22"/>
      <c r="C139" s="22"/>
      <c r="D139" s="22"/>
      <c r="E139" s="22"/>
      <c r="F139" s="22"/>
      <c r="G139" s="22"/>
      <c r="H139" s="22"/>
      <c r="I139" s="22"/>
    </row>
    <row r="140" spans="1:9">
      <c r="A140" s="22"/>
      <c r="B140" s="22"/>
      <c r="C140" s="22"/>
      <c r="D140" s="22"/>
      <c r="E140" s="22"/>
      <c r="F140" s="22"/>
      <c r="G140" s="22"/>
      <c r="H140" s="22"/>
      <c r="I140" s="22"/>
    </row>
    <row r="141" spans="1:9">
      <c r="A141" s="22"/>
      <c r="B141" s="22"/>
      <c r="C141" s="22"/>
      <c r="D141" s="22"/>
      <c r="E141" s="22"/>
      <c r="F141" s="22"/>
      <c r="G141" s="22"/>
      <c r="H141" s="22"/>
      <c r="I141" s="22"/>
    </row>
    <row r="142" spans="1:9">
      <c r="A142" s="22"/>
      <c r="B142" s="22"/>
      <c r="C142" s="22"/>
      <c r="D142" s="22"/>
      <c r="E142" s="22"/>
      <c r="F142" s="22"/>
      <c r="G142" s="22"/>
      <c r="H142" s="22"/>
      <c r="I142" s="22"/>
    </row>
    <row r="143" spans="1:9">
      <c r="A143" s="22"/>
      <c r="B143" s="22"/>
      <c r="C143" s="22"/>
      <c r="D143" s="22"/>
      <c r="E143" s="22"/>
      <c r="F143" s="22"/>
      <c r="G143" s="22"/>
      <c r="H143" s="22"/>
      <c r="I143" s="22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</sheetData>
  <mergeCells count="9">
    <mergeCell ref="A2:I2"/>
    <mergeCell ref="A7:A8"/>
    <mergeCell ref="B7:B8"/>
    <mergeCell ref="C7:C8"/>
    <mergeCell ref="D7:D8"/>
    <mergeCell ref="A3:I3"/>
    <mergeCell ref="A4:I4"/>
    <mergeCell ref="A6:I6"/>
    <mergeCell ref="A5:I5"/>
  </mergeCells>
  <pageMargins left="0.19685039370078741" right="7.874015748031496E-2" top="0.35433070866141736" bottom="0.3937007874015748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3"/>
  <sheetViews>
    <sheetView topLeftCell="A22" workbookViewId="0">
      <selection activeCell="G28" sqref="G28"/>
    </sheetView>
  </sheetViews>
  <sheetFormatPr defaultRowHeight="15"/>
  <cols>
    <col min="1" max="1" width="6.28515625" customWidth="1"/>
    <col min="2" max="2" width="22.28515625" customWidth="1"/>
    <col min="3" max="3" width="14.140625" customWidth="1"/>
    <col min="4" max="4" width="9" customWidth="1"/>
    <col min="5" max="5" width="15" customWidth="1"/>
    <col min="6" max="6" width="23.140625" customWidth="1"/>
    <col min="7" max="7" width="13.140625" customWidth="1"/>
  </cols>
  <sheetData>
    <row r="1" spans="1:7" ht="18">
      <c r="F1" s="8" t="s">
        <v>21</v>
      </c>
    </row>
    <row r="2" spans="1:7" ht="22.5">
      <c r="A2" s="112" t="s">
        <v>0</v>
      </c>
      <c r="B2" s="112"/>
      <c r="C2" s="112"/>
      <c r="D2" s="112"/>
      <c r="E2" s="112"/>
      <c r="F2" s="112"/>
      <c r="G2" s="2"/>
    </row>
    <row r="3" spans="1:7" ht="20.25" customHeight="1">
      <c r="A3" s="57" t="s">
        <v>22</v>
      </c>
      <c r="B3" s="57"/>
      <c r="C3" s="57"/>
      <c r="D3" s="57"/>
      <c r="E3" s="57"/>
      <c r="F3" s="57"/>
      <c r="G3" s="2"/>
    </row>
    <row r="4" spans="1:7" ht="20.25" customHeight="1">
      <c r="A4" s="57" t="s">
        <v>73</v>
      </c>
      <c r="B4" s="57"/>
      <c r="C4" s="57"/>
      <c r="D4" s="57"/>
      <c r="E4" s="57"/>
      <c r="F4" s="57"/>
      <c r="G4" s="2"/>
    </row>
    <row r="5" spans="1:7" ht="20.25" customHeight="1">
      <c r="A5" s="57" t="s">
        <v>74</v>
      </c>
      <c r="B5" s="57"/>
      <c r="C5" s="57"/>
      <c r="D5" s="57"/>
      <c r="E5" s="57"/>
      <c r="F5" s="57"/>
      <c r="G5" s="2"/>
    </row>
    <row r="6" spans="1:7" ht="20.25" customHeight="1">
      <c r="A6" s="57" t="s">
        <v>75</v>
      </c>
      <c r="B6" s="57"/>
      <c r="C6" s="57"/>
      <c r="D6" s="57"/>
      <c r="E6" s="57"/>
      <c r="F6" s="57"/>
      <c r="G6" s="2"/>
    </row>
    <row r="7" spans="1:7" ht="20.25" customHeight="1">
      <c r="A7" s="57" t="s">
        <v>82</v>
      </c>
      <c r="B7" s="57"/>
      <c r="C7" s="57"/>
      <c r="D7" s="57"/>
      <c r="E7" s="57"/>
      <c r="F7" s="57"/>
      <c r="G7" s="2"/>
    </row>
    <row r="8" spans="1:7" ht="20.25" customHeight="1" thickBot="1">
      <c r="A8" s="113" t="s">
        <v>76</v>
      </c>
      <c r="B8" s="113"/>
      <c r="C8" s="113"/>
      <c r="D8" s="113"/>
      <c r="E8" s="113"/>
      <c r="F8" s="113"/>
      <c r="G8" s="2"/>
    </row>
    <row r="9" spans="1:7" ht="21.75" customHeight="1" thickTop="1">
      <c r="A9" s="114" t="s">
        <v>1</v>
      </c>
      <c r="B9" s="114" t="s">
        <v>2</v>
      </c>
      <c r="C9" s="52" t="s">
        <v>3</v>
      </c>
      <c r="D9" s="114" t="s">
        <v>5</v>
      </c>
      <c r="E9" s="52" t="s">
        <v>6</v>
      </c>
      <c r="F9" s="114" t="s">
        <v>7</v>
      </c>
      <c r="G9" s="2"/>
    </row>
    <row r="10" spans="1:7" ht="21.75" customHeight="1" thickBot="1">
      <c r="A10" s="115"/>
      <c r="B10" s="115"/>
      <c r="C10" s="53" t="s">
        <v>4</v>
      </c>
      <c r="D10" s="115"/>
      <c r="E10" s="53" t="s">
        <v>4</v>
      </c>
      <c r="F10" s="115"/>
      <c r="G10" s="2"/>
    </row>
    <row r="11" spans="1:7" ht="21.75" customHeight="1" thickTop="1">
      <c r="A11" s="54">
        <v>1</v>
      </c>
      <c r="B11" s="58" t="s">
        <v>64</v>
      </c>
      <c r="C11" s="59">
        <f>ปร4!$I$35</f>
        <v>184415.31500000003</v>
      </c>
      <c r="D11" s="58">
        <v>1.3056000000000001</v>
      </c>
      <c r="E11" s="60">
        <f>C11*D11</f>
        <v>240772.63526400007</v>
      </c>
      <c r="F11" s="58" t="s">
        <v>58</v>
      </c>
      <c r="G11" s="2"/>
    </row>
    <row r="12" spans="1:7" ht="21.75" customHeight="1">
      <c r="A12" s="82"/>
      <c r="B12" s="58"/>
      <c r="C12" s="84"/>
      <c r="D12" s="85"/>
      <c r="E12" s="84"/>
      <c r="F12" s="58" t="s">
        <v>12</v>
      </c>
      <c r="G12" s="2"/>
    </row>
    <row r="13" spans="1:7" ht="21.75" customHeight="1">
      <c r="A13" s="58"/>
      <c r="B13" s="58"/>
      <c r="C13" s="59"/>
      <c r="D13" s="61"/>
      <c r="E13" s="59"/>
      <c r="F13" s="58" t="s">
        <v>13</v>
      </c>
      <c r="G13" s="2"/>
    </row>
    <row r="14" spans="1:7" ht="21.75" customHeight="1">
      <c r="A14" s="118" t="s">
        <v>9</v>
      </c>
      <c r="B14" s="64" t="s">
        <v>8</v>
      </c>
      <c r="C14" s="62"/>
      <c r="D14" s="63"/>
      <c r="E14" s="62">
        <f>SUM(E11:E13)</f>
        <v>240772.63526400007</v>
      </c>
      <c r="F14" s="58" t="s">
        <v>20</v>
      </c>
      <c r="G14" s="2"/>
    </row>
    <row r="15" spans="1:7" ht="21.75" customHeight="1">
      <c r="A15" s="119"/>
      <c r="B15" s="121" t="s">
        <v>19</v>
      </c>
      <c r="C15" s="121"/>
      <c r="D15" s="121"/>
      <c r="E15" s="62">
        <v>240000</v>
      </c>
      <c r="F15" s="58"/>
      <c r="G15" s="2"/>
    </row>
    <row r="16" spans="1:7" ht="21.75" customHeight="1" thickBot="1">
      <c r="A16" s="87"/>
      <c r="B16" s="89" t="s">
        <v>65</v>
      </c>
      <c r="C16" s="124" t="str">
        <f>BAHTTEXT(E15)</f>
        <v>สองแสนสี่หมื่นบาทถ้วน</v>
      </c>
      <c r="D16" s="124"/>
      <c r="E16" s="124"/>
      <c r="F16" s="88" t="s">
        <v>66</v>
      </c>
      <c r="G16" s="2"/>
    </row>
    <row r="17" spans="1:9" ht="21.75" customHeight="1" thickTop="1">
      <c r="A17" s="113" t="s">
        <v>79</v>
      </c>
      <c r="B17" s="113"/>
      <c r="C17" s="113"/>
      <c r="D17" s="113"/>
      <c r="E17" s="113"/>
      <c r="F17" s="113"/>
      <c r="G17" s="2"/>
    </row>
    <row r="18" spans="1:9" ht="21.75" customHeight="1">
      <c r="A18" s="122" t="s">
        <v>83</v>
      </c>
      <c r="B18" s="122"/>
      <c r="C18" s="122"/>
      <c r="D18" s="122"/>
      <c r="E18" s="122"/>
      <c r="F18" s="122"/>
      <c r="G18" s="2"/>
    </row>
    <row r="19" spans="1:9" ht="21.75" customHeight="1">
      <c r="A19" s="123" t="s">
        <v>10</v>
      </c>
      <c r="B19" s="123"/>
      <c r="C19" s="123"/>
      <c r="D19" s="123"/>
      <c r="E19" s="123"/>
      <c r="F19" s="123"/>
      <c r="G19" s="2"/>
    </row>
    <row r="20" spans="1:9" ht="21.75" customHeight="1">
      <c r="A20" s="120" t="s">
        <v>11</v>
      </c>
      <c r="B20" s="120"/>
      <c r="C20" s="120"/>
      <c r="D20" s="120"/>
      <c r="E20" s="120"/>
      <c r="F20" s="120"/>
      <c r="G20" s="2"/>
    </row>
    <row r="21" spans="1:9" ht="21.75" customHeight="1">
      <c r="A21" s="120" t="s">
        <v>84</v>
      </c>
      <c r="B21" s="120"/>
      <c r="C21" s="120"/>
      <c r="D21" s="120"/>
      <c r="E21" s="120"/>
      <c r="F21" s="120"/>
      <c r="G21" s="2"/>
    </row>
    <row r="22" spans="1:9" ht="21.75" customHeight="1">
      <c r="A22" s="116"/>
      <c r="B22" s="117"/>
      <c r="C22" s="117"/>
      <c r="D22" s="117"/>
      <c r="E22" s="117"/>
      <c r="F22" s="117"/>
      <c r="G22" s="117"/>
      <c r="H22" s="117"/>
      <c r="I22" s="117"/>
    </row>
    <row r="23" spans="1:9" ht="21.75" customHeight="1">
      <c r="A23" s="55"/>
      <c r="B23" s="56"/>
      <c r="C23" s="56"/>
      <c r="D23" s="56"/>
      <c r="E23" s="56"/>
      <c r="F23" s="56"/>
      <c r="G23" s="56"/>
      <c r="H23" s="56"/>
      <c r="I23" s="56"/>
    </row>
    <row r="24" spans="1:9" ht="21.75" customHeight="1">
      <c r="A24" s="2"/>
      <c r="B24" s="2"/>
      <c r="C24" s="2"/>
      <c r="D24" s="2"/>
      <c r="E24" s="2"/>
      <c r="F24" s="2"/>
      <c r="G24" s="2"/>
    </row>
    <row r="25" spans="1:9" ht="21.75" customHeight="1">
      <c r="A25" s="2"/>
      <c r="B25" s="2"/>
      <c r="C25" s="2"/>
      <c r="D25" s="2"/>
      <c r="E25" s="2"/>
      <c r="F25" s="2"/>
      <c r="G25" s="2"/>
    </row>
    <row r="26" spans="1:9" ht="21.75" customHeight="1">
      <c r="A26" s="2"/>
      <c r="B26" s="2"/>
      <c r="C26" s="2"/>
      <c r="D26" s="2"/>
      <c r="E26" s="2"/>
      <c r="F26" s="2"/>
      <c r="G26" s="2"/>
    </row>
    <row r="27" spans="1:9" ht="21.75" customHeight="1">
      <c r="A27" s="2"/>
      <c r="B27" s="2"/>
      <c r="C27" s="2"/>
      <c r="D27" s="2"/>
      <c r="E27" s="2"/>
      <c r="F27" s="2"/>
      <c r="G27" s="2"/>
    </row>
    <row r="28" spans="1:9" ht="21.75" customHeight="1">
      <c r="A28" s="2"/>
      <c r="B28" s="2"/>
      <c r="C28" s="2"/>
      <c r="D28" s="2"/>
      <c r="E28" s="2"/>
      <c r="F28" s="2"/>
      <c r="G28" s="2"/>
    </row>
    <row r="29" spans="1:9" ht="21.75" customHeight="1">
      <c r="A29" s="2"/>
      <c r="B29" s="2"/>
      <c r="C29" s="2"/>
      <c r="D29" s="2"/>
      <c r="E29" s="2"/>
      <c r="F29" s="2"/>
      <c r="G29" s="2"/>
    </row>
    <row r="30" spans="1:9" ht="21.75" customHeight="1">
      <c r="A30" s="2"/>
      <c r="B30" s="2"/>
      <c r="C30" s="2"/>
      <c r="D30" s="2"/>
      <c r="E30" s="2"/>
      <c r="F30" s="2"/>
      <c r="G30" s="2"/>
    </row>
    <row r="31" spans="1:9" ht="21.75" customHeight="1">
      <c r="A31" s="2"/>
      <c r="B31" s="2"/>
      <c r="C31" s="2"/>
      <c r="D31" s="2"/>
      <c r="E31" s="2"/>
      <c r="F31" s="2"/>
      <c r="G31" s="2"/>
    </row>
    <row r="32" spans="1:9" ht="21.75" customHeight="1">
      <c r="A32" s="2"/>
      <c r="B32" s="2"/>
      <c r="C32" s="2"/>
      <c r="D32" s="2"/>
      <c r="E32" s="2"/>
      <c r="F32" s="2"/>
      <c r="G32" s="2"/>
    </row>
    <row r="33" spans="1:7" ht="21.75" customHeight="1">
      <c r="A33" s="2"/>
      <c r="B33" s="2"/>
      <c r="C33" s="2"/>
      <c r="D33" s="2"/>
      <c r="E33" s="2"/>
      <c r="F33" s="2"/>
      <c r="G33" s="2"/>
    </row>
    <row r="34" spans="1:7" ht="21.75" customHeight="1">
      <c r="A34" s="2"/>
      <c r="B34" s="2"/>
      <c r="C34" s="2"/>
      <c r="D34" s="2"/>
      <c r="E34" s="2"/>
      <c r="F34" s="2"/>
      <c r="G34" s="2"/>
    </row>
    <row r="35" spans="1:7" ht="21">
      <c r="A35" s="2"/>
      <c r="B35" s="2"/>
      <c r="C35" s="2"/>
      <c r="D35" s="2"/>
      <c r="E35" s="2"/>
      <c r="F35" s="2"/>
      <c r="G35" s="2"/>
    </row>
    <row r="36" spans="1:7" ht="22.5">
      <c r="A36" s="112"/>
      <c r="B36" s="112"/>
      <c r="C36" s="112"/>
      <c r="D36" s="112"/>
      <c r="E36" s="112"/>
      <c r="F36" s="8"/>
      <c r="G36" s="2"/>
    </row>
    <row r="37" spans="1:7" ht="21">
      <c r="G37" s="2"/>
    </row>
    <row r="38" spans="1:7" ht="21">
      <c r="G38" s="2"/>
    </row>
    <row r="39" spans="1:7" ht="21">
      <c r="G39" s="2"/>
    </row>
    <row r="40" spans="1:7" ht="21">
      <c r="G40" s="2"/>
    </row>
    <row r="41" spans="1:7" ht="21">
      <c r="G41" s="2"/>
    </row>
    <row r="42" spans="1:7" ht="21">
      <c r="G42" s="2"/>
    </row>
    <row r="43" spans="1:7" ht="21">
      <c r="G43" s="2"/>
    </row>
    <row r="44" spans="1:7" ht="21">
      <c r="G44" s="2"/>
    </row>
    <row r="45" spans="1:7">
      <c r="G45" s="1"/>
    </row>
    <row r="46" spans="1:7">
      <c r="G46" s="1"/>
    </row>
    <row r="47" spans="1:7">
      <c r="G47" s="1"/>
    </row>
    <row r="48" spans="1:7">
      <c r="G48" s="1"/>
    </row>
    <row r="49" spans="1:7">
      <c r="G49" s="1"/>
    </row>
    <row r="50" spans="1:7">
      <c r="G50" s="1"/>
    </row>
    <row r="51" spans="1:7">
      <c r="G51" s="1"/>
    </row>
    <row r="52" spans="1:7">
      <c r="G52" s="1"/>
    </row>
    <row r="53" spans="1:7" ht="21">
      <c r="A53" s="3"/>
      <c r="B53" s="3"/>
      <c r="C53" s="3"/>
      <c r="D53" s="3"/>
      <c r="E53" s="3"/>
      <c r="F53" s="3"/>
    </row>
    <row r="59" spans="1:7" ht="21">
      <c r="A59" s="2"/>
      <c r="B59" s="2"/>
      <c r="C59" s="2"/>
      <c r="D59" s="2"/>
      <c r="E59" s="2"/>
      <c r="F59" s="2"/>
    </row>
    <row r="60" spans="1:7" ht="21">
      <c r="A60" s="2"/>
      <c r="B60" s="2"/>
      <c r="C60" s="2"/>
      <c r="D60" s="2"/>
      <c r="E60" s="2"/>
      <c r="F60" s="2"/>
    </row>
    <row r="61" spans="1:7" ht="21">
      <c r="A61" s="2"/>
      <c r="B61" s="2"/>
      <c r="C61" s="2"/>
      <c r="D61" s="2"/>
      <c r="E61" s="2"/>
      <c r="F61" s="2"/>
    </row>
    <row r="62" spans="1:7" ht="21">
      <c r="A62" s="2"/>
      <c r="B62" s="2"/>
      <c r="C62" s="2"/>
      <c r="D62" s="2"/>
      <c r="E62" s="2"/>
      <c r="F62" s="2"/>
    </row>
    <row r="63" spans="1:7" ht="21">
      <c r="A63" s="2"/>
      <c r="B63" s="2"/>
      <c r="C63" s="2"/>
      <c r="D63" s="2"/>
      <c r="E63" s="2"/>
      <c r="F63" s="2"/>
    </row>
    <row r="64" spans="1:7" ht="21">
      <c r="A64" s="2"/>
      <c r="B64" s="2"/>
      <c r="C64" s="2"/>
      <c r="D64" s="2"/>
      <c r="E64" s="2"/>
      <c r="F64" s="2"/>
    </row>
    <row r="65" spans="1:6" ht="21">
      <c r="A65" s="2"/>
      <c r="B65" s="2"/>
      <c r="C65" s="2"/>
      <c r="D65" s="2"/>
      <c r="E65" s="2"/>
      <c r="F65" s="2"/>
    </row>
    <row r="66" spans="1:6" ht="21">
      <c r="A66" s="2"/>
      <c r="B66" s="2"/>
      <c r="C66" s="2"/>
      <c r="D66" s="2"/>
      <c r="E66" s="2"/>
      <c r="F66" s="2"/>
    </row>
    <row r="67" spans="1:6" ht="21">
      <c r="A67" s="2"/>
      <c r="B67" s="2"/>
      <c r="C67" s="2"/>
      <c r="D67" s="2"/>
      <c r="E67" s="2"/>
      <c r="F67" s="2"/>
    </row>
    <row r="68" spans="1:6" ht="21">
      <c r="A68" s="2"/>
      <c r="B68" s="2"/>
      <c r="C68" s="2"/>
      <c r="D68" s="2"/>
      <c r="E68" s="2"/>
      <c r="F68" s="2"/>
    </row>
    <row r="69" spans="1:6" ht="21">
      <c r="A69" s="2"/>
      <c r="B69" s="2"/>
      <c r="C69" s="2"/>
      <c r="D69" s="2"/>
      <c r="E69" s="2"/>
      <c r="F69" s="2"/>
    </row>
    <row r="70" spans="1:6" ht="21">
      <c r="A70" s="2"/>
      <c r="B70" s="2"/>
      <c r="C70" s="2"/>
      <c r="D70" s="2"/>
      <c r="E70" s="2"/>
      <c r="F70" s="2"/>
    </row>
    <row r="100" spans="1:6" ht="22.5">
      <c r="A100" s="111"/>
      <c r="B100" s="111"/>
      <c r="C100" s="111"/>
      <c r="D100" s="111"/>
      <c r="E100" s="111"/>
      <c r="F100" s="43"/>
    </row>
    <row r="101" spans="1:6" ht="21">
      <c r="A101" s="44"/>
      <c r="B101" s="44"/>
      <c r="C101" s="44"/>
      <c r="D101" s="44"/>
      <c r="E101" s="44"/>
      <c r="F101" s="44"/>
    </row>
    <row r="102" spans="1:6" ht="21">
      <c r="A102" s="44"/>
      <c r="B102" s="44"/>
      <c r="C102" s="44"/>
      <c r="D102" s="44"/>
      <c r="E102" s="44"/>
      <c r="F102" s="44"/>
    </row>
    <row r="103" spans="1:6" ht="21">
      <c r="A103" s="44"/>
      <c r="B103" s="44"/>
      <c r="C103" s="44"/>
      <c r="D103" s="44"/>
      <c r="E103" s="44"/>
      <c r="F103" s="44"/>
    </row>
    <row r="104" spans="1:6" ht="21">
      <c r="A104" s="44"/>
      <c r="B104" s="44"/>
      <c r="C104" s="44"/>
      <c r="D104" s="44"/>
      <c r="E104" s="44"/>
      <c r="F104" s="44"/>
    </row>
    <row r="105" spans="1:6" ht="21">
      <c r="A105" s="44"/>
      <c r="B105" s="44"/>
      <c r="C105" s="44"/>
      <c r="D105" s="44"/>
      <c r="E105" s="44"/>
      <c r="F105" s="44"/>
    </row>
    <row r="106" spans="1:6" ht="21">
      <c r="A106" s="106"/>
      <c r="B106" s="106"/>
      <c r="C106" s="106"/>
      <c r="D106" s="106"/>
      <c r="E106" s="106"/>
      <c r="F106" s="106"/>
    </row>
    <row r="107" spans="1:6" ht="21">
      <c r="A107" s="109"/>
      <c r="B107" s="109"/>
      <c r="C107" s="45"/>
      <c r="D107" s="109"/>
      <c r="E107" s="45"/>
      <c r="F107" s="109"/>
    </row>
    <row r="108" spans="1:6" ht="21">
      <c r="A108" s="109"/>
      <c r="B108" s="109"/>
      <c r="C108" s="45"/>
      <c r="D108" s="109"/>
      <c r="E108" s="45"/>
      <c r="F108" s="109"/>
    </row>
    <row r="109" spans="1:6" ht="21">
      <c r="A109" s="45"/>
      <c r="B109" s="46"/>
      <c r="C109" s="47"/>
      <c r="D109" s="46"/>
      <c r="E109" s="47"/>
      <c r="F109" s="46"/>
    </row>
    <row r="110" spans="1:6" ht="21">
      <c r="A110" s="45"/>
      <c r="B110" s="46"/>
      <c r="C110" s="45"/>
      <c r="D110" s="45"/>
      <c r="E110" s="45"/>
      <c r="F110" s="46"/>
    </row>
    <row r="111" spans="1:6" ht="21">
      <c r="A111" s="46"/>
      <c r="B111" s="46"/>
      <c r="C111" s="46"/>
      <c r="D111" s="46"/>
      <c r="E111" s="46"/>
      <c r="F111" s="46"/>
    </row>
    <row r="112" spans="1:6" ht="21">
      <c r="A112" s="46"/>
      <c r="B112" s="46"/>
      <c r="C112" s="46"/>
      <c r="D112" s="46"/>
      <c r="E112" s="46"/>
      <c r="F112" s="46"/>
    </row>
    <row r="113" spans="1:6" ht="21">
      <c r="A113" s="46"/>
      <c r="B113" s="46"/>
      <c r="C113" s="46"/>
      <c r="D113" s="46"/>
      <c r="E113" s="46"/>
      <c r="F113" s="46"/>
    </row>
    <row r="114" spans="1:6" ht="21">
      <c r="A114" s="109"/>
      <c r="B114" s="106"/>
      <c r="C114" s="106"/>
      <c r="D114" s="106"/>
      <c r="E114" s="47"/>
      <c r="F114" s="46"/>
    </row>
    <row r="115" spans="1:6" ht="21">
      <c r="A115" s="109"/>
      <c r="B115" s="106"/>
      <c r="C115" s="106"/>
      <c r="D115" s="106"/>
      <c r="E115" s="47"/>
      <c r="F115" s="46"/>
    </row>
    <row r="116" spans="1:6" ht="21">
      <c r="A116" s="110"/>
      <c r="B116" s="110"/>
      <c r="C116" s="110"/>
      <c r="D116" s="110"/>
      <c r="E116" s="110"/>
      <c r="F116" s="110"/>
    </row>
    <row r="117" spans="1:6" ht="21">
      <c r="A117" s="45"/>
      <c r="B117" s="45"/>
      <c r="C117" s="45"/>
      <c r="D117" s="45"/>
      <c r="E117" s="45"/>
      <c r="F117" s="45"/>
    </row>
    <row r="118" spans="1:6" ht="21">
      <c r="A118" s="106"/>
      <c r="B118" s="106"/>
      <c r="C118" s="106"/>
      <c r="D118" s="106"/>
      <c r="E118" s="106"/>
      <c r="F118" s="106"/>
    </row>
    <row r="119" spans="1:6" ht="21">
      <c r="A119" s="106"/>
      <c r="B119" s="106"/>
      <c r="C119" s="106"/>
      <c r="D119" s="106"/>
      <c r="E119" s="106"/>
      <c r="F119" s="106"/>
    </row>
    <row r="120" spans="1:6" ht="21">
      <c r="A120" s="107"/>
      <c r="B120" s="107"/>
      <c r="C120" s="107"/>
      <c r="D120" s="107"/>
      <c r="E120" s="107"/>
      <c r="F120" s="107"/>
    </row>
    <row r="121" spans="1:6" ht="21">
      <c r="A121" s="108"/>
      <c r="B121" s="108"/>
      <c r="C121" s="108"/>
      <c r="D121" s="108"/>
      <c r="E121" s="108"/>
      <c r="F121" s="108"/>
    </row>
    <row r="122" spans="1:6" ht="21">
      <c r="A122" s="108"/>
      <c r="B122" s="108"/>
      <c r="C122" s="108"/>
      <c r="D122" s="108"/>
      <c r="E122" s="108"/>
      <c r="F122" s="108"/>
    </row>
    <row r="123" spans="1:6" ht="21">
      <c r="A123" s="46"/>
      <c r="B123" s="46"/>
      <c r="C123" s="46"/>
      <c r="D123" s="46"/>
      <c r="E123" s="46"/>
      <c r="F123" s="46"/>
    </row>
    <row r="124" spans="1:6" ht="21">
      <c r="A124" s="46"/>
      <c r="B124" s="46"/>
      <c r="C124" s="46"/>
      <c r="D124" s="46"/>
      <c r="E124" s="46"/>
      <c r="F124" s="46"/>
    </row>
    <row r="125" spans="1:6" ht="21">
      <c r="A125" s="46"/>
      <c r="B125" s="46"/>
      <c r="C125" s="46"/>
      <c r="D125" s="46"/>
      <c r="E125" s="46"/>
      <c r="F125" s="46"/>
    </row>
    <row r="126" spans="1:6" ht="21">
      <c r="A126" s="46"/>
      <c r="B126" s="46"/>
      <c r="C126" s="46"/>
      <c r="D126" s="46"/>
      <c r="E126" s="46"/>
      <c r="F126" s="46"/>
    </row>
    <row r="127" spans="1:6" ht="21">
      <c r="A127" s="46"/>
      <c r="B127" s="46"/>
      <c r="C127" s="46"/>
      <c r="D127" s="46"/>
      <c r="E127" s="46"/>
      <c r="F127" s="46"/>
    </row>
    <row r="128" spans="1:6" ht="21">
      <c r="A128" s="46"/>
      <c r="B128" s="46"/>
      <c r="C128" s="46"/>
      <c r="D128" s="46"/>
      <c r="E128" s="46"/>
      <c r="F128" s="46"/>
    </row>
    <row r="129" spans="1:6" ht="21">
      <c r="A129" s="46"/>
      <c r="B129" s="46"/>
      <c r="C129" s="46"/>
      <c r="D129" s="46"/>
      <c r="E129" s="46"/>
      <c r="F129" s="46"/>
    </row>
    <row r="130" spans="1:6" ht="21">
      <c r="A130" s="46"/>
      <c r="B130" s="46"/>
      <c r="C130" s="46"/>
      <c r="D130" s="46"/>
      <c r="E130" s="46"/>
      <c r="F130" s="46"/>
    </row>
    <row r="131" spans="1:6" ht="21">
      <c r="A131" s="46"/>
      <c r="B131" s="46"/>
      <c r="C131" s="46"/>
      <c r="D131" s="46"/>
      <c r="E131" s="46"/>
      <c r="F131" s="46"/>
    </row>
    <row r="132" spans="1:6" ht="22.5">
      <c r="A132" s="111"/>
      <c r="B132" s="111"/>
      <c r="C132" s="111"/>
      <c r="D132" s="111"/>
      <c r="E132" s="111"/>
      <c r="F132" s="43"/>
    </row>
    <row r="133" spans="1:6" ht="21">
      <c r="A133" s="44"/>
      <c r="B133" s="44"/>
      <c r="C133" s="44"/>
      <c r="D133" s="44"/>
      <c r="E133" s="44"/>
      <c r="F133" s="44"/>
    </row>
    <row r="134" spans="1:6" ht="21">
      <c r="A134" s="44"/>
      <c r="B134" s="44"/>
      <c r="C134" s="44"/>
      <c r="D134" s="44"/>
      <c r="E134" s="44"/>
      <c r="F134" s="44"/>
    </row>
    <row r="135" spans="1:6" ht="21">
      <c r="A135" s="44"/>
      <c r="B135" s="44"/>
      <c r="C135" s="44"/>
      <c r="D135" s="44"/>
      <c r="E135" s="44"/>
      <c r="F135" s="44"/>
    </row>
    <row r="136" spans="1:6" ht="21">
      <c r="A136" s="44"/>
      <c r="B136" s="44"/>
      <c r="C136" s="44"/>
      <c r="D136" s="44"/>
      <c r="E136" s="44"/>
      <c r="F136" s="44"/>
    </row>
    <row r="137" spans="1:6" ht="21">
      <c r="A137" s="44"/>
      <c r="B137" s="44"/>
      <c r="C137" s="44"/>
      <c r="D137" s="44"/>
      <c r="E137" s="44"/>
      <c r="F137" s="44"/>
    </row>
    <row r="138" spans="1:6" ht="21">
      <c r="A138" s="106"/>
      <c r="B138" s="106"/>
      <c r="C138" s="106"/>
      <c r="D138" s="106"/>
      <c r="E138" s="106"/>
      <c r="F138" s="106"/>
    </row>
    <row r="139" spans="1:6" ht="21">
      <c r="A139" s="109"/>
      <c r="B139" s="109"/>
      <c r="C139" s="45"/>
      <c r="D139" s="109"/>
      <c r="E139" s="45"/>
      <c r="F139" s="109"/>
    </row>
    <row r="140" spans="1:6" ht="21">
      <c r="A140" s="109"/>
      <c r="B140" s="109"/>
      <c r="C140" s="45"/>
      <c r="D140" s="109"/>
      <c r="E140" s="45"/>
      <c r="F140" s="109"/>
    </row>
    <row r="141" spans="1:6" ht="21">
      <c r="A141" s="45"/>
      <c r="B141" s="46"/>
      <c r="C141" s="47"/>
      <c r="D141" s="46"/>
      <c r="E141" s="47"/>
      <c r="F141" s="46"/>
    </row>
    <row r="142" spans="1:6" ht="21">
      <c r="A142" s="45"/>
      <c r="B142" s="46"/>
      <c r="C142" s="45"/>
      <c r="D142" s="45"/>
      <c r="E142" s="45"/>
      <c r="F142" s="46"/>
    </row>
    <row r="143" spans="1:6" ht="21">
      <c r="A143" s="46"/>
      <c r="B143" s="46"/>
      <c r="C143" s="46"/>
      <c r="D143" s="46"/>
      <c r="E143" s="46"/>
      <c r="F143" s="46"/>
    </row>
    <row r="144" spans="1:6" ht="21">
      <c r="A144" s="46"/>
      <c r="B144" s="46"/>
      <c r="C144" s="46"/>
      <c r="D144" s="46"/>
      <c r="E144" s="46"/>
      <c r="F144" s="46"/>
    </row>
    <row r="145" spans="1:6" ht="21">
      <c r="A145" s="46"/>
      <c r="B145" s="46"/>
      <c r="C145" s="46"/>
      <c r="D145" s="46"/>
      <c r="E145" s="46"/>
      <c r="F145" s="46"/>
    </row>
    <row r="146" spans="1:6" ht="21">
      <c r="A146" s="109"/>
      <c r="B146" s="106"/>
      <c r="C146" s="106"/>
      <c r="D146" s="106"/>
      <c r="E146" s="47"/>
      <c r="F146" s="46"/>
    </row>
    <row r="147" spans="1:6" ht="21">
      <c r="A147" s="109"/>
      <c r="B147" s="106"/>
      <c r="C147" s="106"/>
      <c r="D147" s="106"/>
      <c r="E147" s="47"/>
      <c r="F147" s="46"/>
    </row>
    <row r="148" spans="1:6" ht="21">
      <c r="A148" s="110"/>
      <c r="B148" s="110"/>
      <c r="C148" s="110"/>
      <c r="D148" s="110"/>
      <c r="E148" s="110"/>
      <c r="F148" s="110"/>
    </row>
    <row r="149" spans="1:6" ht="21">
      <c r="A149" s="45"/>
      <c r="B149" s="45"/>
      <c r="C149" s="45"/>
      <c r="D149" s="45"/>
      <c r="E149" s="45"/>
      <c r="F149" s="45"/>
    </row>
    <row r="150" spans="1:6" ht="21">
      <c r="A150" s="106"/>
      <c r="B150" s="106"/>
      <c r="C150" s="106"/>
      <c r="D150" s="106"/>
      <c r="E150" s="106"/>
      <c r="F150" s="106"/>
    </row>
    <row r="151" spans="1:6" ht="21">
      <c r="A151" s="106"/>
      <c r="B151" s="106"/>
      <c r="C151" s="106"/>
      <c r="D151" s="106"/>
      <c r="E151" s="106"/>
      <c r="F151" s="106"/>
    </row>
    <row r="152" spans="1:6" ht="21">
      <c r="A152" s="107"/>
      <c r="B152" s="107"/>
      <c r="C152" s="107"/>
      <c r="D152" s="107"/>
      <c r="E152" s="107"/>
      <c r="F152" s="107"/>
    </row>
    <row r="153" spans="1:6" ht="21">
      <c r="A153" s="108"/>
      <c r="B153" s="108"/>
      <c r="C153" s="108"/>
      <c r="D153" s="108"/>
      <c r="E153" s="108"/>
      <c r="F153" s="108"/>
    </row>
    <row r="154" spans="1:6" ht="21">
      <c r="A154" s="108"/>
      <c r="B154" s="108"/>
      <c r="C154" s="108"/>
      <c r="D154" s="108"/>
      <c r="E154" s="108"/>
      <c r="F154" s="108"/>
    </row>
    <row r="155" spans="1:6" ht="21">
      <c r="A155" s="46"/>
      <c r="B155" s="46"/>
      <c r="C155" s="46"/>
      <c r="D155" s="46"/>
      <c r="E155" s="46"/>
      <c r="F155" s="46"/>
    </row>
    <row r="156" spans="1:6" ht="21">
      <c r="A156" s="46"/>
      <c r="B156" s="46"/>
      <c r="C156" s="46"/>
      <c r="D156" s="46"/>
      <c r="E156" s="46"/>
      <c r="F156" s="46"/>
    </row>
    <row r="157" spans="1:6" ht="21">
      <c r="A157" s="46"/>
      <c r="B157" s="46"/>
      <c r="C157" s="46"/>
      <c r="D157" s="46"/>
      <c r="E157" s="46"/>
      <c r="F157" s="46"/>
    </row>
    <row r="158" spans="1:6" ht="21">
      <c r="A158" s="46"/>
      <c r="B158" s="46"/>
      <c r="C158" s="46"/>
      <c r="D158" s="46"/>
      <c r="E158" s="46"/>
      <c r="F158" s="46"/>
    </row>
    <row r="159" spans="1:6" ht="21">
      <c r="A159" s="46"/>
      <c r="B159" s="46"/>
      <c r="C159" s="46"/>
      <c r="D159" s="46"/>
      <c r="E159" s="46"/>
      <c r="F159" s="46"/>
    </row>
    <row r="160" spans="1:6" ht="21">
      <c r="A160" s="46"/>
      <c r="B160" s="46"/>
      <c r="C160" s="46"/>
      <c r="D160" s="46"/>
      <c r="E160" s="46"/>
      <c r="F160" s="46"/>
    </row>
    <row r="161" spans="1:6" ht="21">
      <c r="A161" s="46"/>
      <c r="B161" s="46"/>
      <c r="C161" s="46"/>
      <c r="D161" s="46"/>
      <c r="E161" s="46"/>
      <c r="F161" s="46"/>
    </row>
    <row r="162" spans="1:6" ht="21">
      <c r="A162" s="46"/>
      <c r="B162" s="46"/>
      <c r="C162" s="46"/>
      <c r="D162" s="46"/>
      <c r="E162" s="46"/>
      <c r="F162" s="46"/>
    </row>
    <row r="163" spans="1:6" ht="21">
      <c r="A163" s="46"/>
      <c r="B163" s="46"/>
      <c r="C163" s="46"/>
      <c r="D163" s="46"/>
      <c r="E163" s="46"/>
      <c r="F163" s="46"/>
    </row>
  </sheetData>
  <mergeCells count="46">
    <mergeCell ref="A20:F20"/>
    <mergeCell ref="A21:F21"/>
    <mergeCell ref="B15:D15"/>
    <mergeCell ref="A18:F18"/>
    <mergeCell ref="A19:F19"/>
    <mergeCell ref="C16:E16"/>
    <mergeCell ref="A2:F2"/>
    <mergeCell ref="A100:E100"/>
    <mergeCell ref="A106:F106"/>
    <mergeCell ref="A107:A108"/>
    <mergeCell ref="B107:B108"/>
    <mergeCell ref="D107:D108"/>
    <mergeCell ref="F107:F108"/>
    <mergeCell ref="A36:E36"/>
    <mergeCell ref="A8:F8"/>
    <mergeCell ref="A9:A10"/>
    <mergeCell ref="B9:B10"/>
    <mergeCell ref="D9:D10"/>
    <mergeCell ref="F9:F10"/>
    <mergeCell ref="A17:F17"/>
    <mergeCell ref="A22:I22"/>
    <mergeCell ref="A14:A15"/>
    <mergeCell ref="A114:A115"/>
    <mergeCell ref="B114:D114"/>
    <mergeCell ref="B115:D115"/>
    <mergeCell ref="A116:F116"/>
    <mergeCell ref="A118:F118"/>
    <mergeCell ref="A119:F119"/>
    <mergeCell ref="A120:F120"/>
    <mergeCell ref="A121:F121"/>
    <mergeCell ref="A122:F122"/>
    <mergeCell ref="A132:E132"/>
    <mergeCell ref="A138:F138"/>
    <mergeCell ref="A139:A140"/>
    <mergeCell ref="B139:B140"/>
    <mergeCell ref="D139:D140"/>
    <mergeCell ref="F139:F140"/>
    <mergeCell ref="A151:F151"/>
    <mergeCell ref="A152:F152"/>
    <mergeCell ref="A153:F153"/>
    <mergeCell ref="A154:F154"/>
    <mergeCell ref="A146:A147"/>
    <mergeCell ref="B146:D146"/>
    <mergeCell ref="B147:D147"/>
    <mergeCell ref="A148:F148"/>
    <mergeCell ref="A150:F150"/>
  </mergeCells>
  <pageMargins left="0.36" right="0.23" top="0.39" bottom="0.39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0"/>
  <sheetViews>
    <sheetView topLeftCell="A28" workbookViewId="0">
      <selection activeCell="A9" sqref="A9:D34"/>
    </sheetView>
  </sheetViews>
  <sheetFormatPr defaultRowHeight="15"/>
  <cols>
    <col min="1" max="1" width="4.42578125" customWidth="1"/>
    <col min="2" max="2" width="26.85546875" customWidth="1"/>
    <col min="3" max="3" width="4.85546875" customWidth="1"/>
    <col min="4" max="4" width="5.85546875" customWidth="1"/>
    <col min="7" max="7" width="8.28515625" customWidth="1"/>
    <col min="8" max="8" width="10" customWidth="1"/>
    <col min="9" max="9" width="12.5703125" customWidth="1"/>
  </cols>
  <sheetData>
    <row r="1" spans="1:13">
      <c r="I1" s="91" t="s">
        <v>67</v>
      </c>
    </row>
    <row r="2" spans="1:13" ht="21">
      <c r="A2" s="100" t="s">
        <v>80</v>
      </c>
      <c r="B2" s="100"/>
      <c r="C2" s="100"/>
      <c r="D2" s="100"/>
      <c r="E2" s="100"/>
      <c r="F2" s="100"/>
      <c r="G2" s="100"/>
      <c r="H2" s="100"/>
      <c r="I2" s="100"/>
    </row>
    <row r="3" spans="1:13" ht="19.5">
      <c r="A3" s="103" t="s">
        <v>71</v>
      </c>
      <c r="B3" s="103"/>
      <c r="C3" s="103"/>
      <c r="D3" s="103"/>
      <c r="E3" s="103"/>
      <c r="F3" s="103"/>
      <c r="G3" s="103"/>
      <c r="H3" s="103"/>
      <c r="I3" s="103"/>
    </row>
    <row r="4" spans="1:13" ht="19.5">
      <c r="A4" s="103" t="s">
        <v>72</v>
      </c>
      <c r="B4" s="103"/>
      <c r="C4" s="103"/>
      <c r="D4" s="103"/>
      <c r="E4" s="103"/>
      <c r="F4" s="103"/>
      <c r="G4" s="103"/>
      <c r="H4" s="103"/>
      <c r="I4" s="103"/>
    </row>
    <row r="5" spans="1:13" ht="19.5">
      <c r="A5" s="105" t="s">
        <v>85</v>
      </c>
      <c r="B5" s="105"/>
      <c r="C5" s="105"/>
      <c r="D5" s="105"/>
      <c r="E5" s="105"/>
      <c r="F5" s="105"/>
      <c r="G5" s="105"/>
      <c r="H5" s="105"/>
      <c r="I5" s="105"/>
    </row>
    <row r="6" spans="1:13" ht="11.25" customHeight="1">
      <c r="A6" s="126"/>
      <c r="B6" s="126"/>
      <c r="C6" s="126"/>
      <c r="D6" s="126"/>
      <c r="E6" s="126"/>
      <c r="F6" s="126"/>
      <c r="G6" s="126"/>
      <c r="H6" s="126"/>
      <c r="I6" s="126"/>
    </row>
    <row r="7" spans="1:13" ht="18.75">
      <c r="A7" s="127" t="s">
        <v>14</v>
      </c>
      <c r="B7" s="127" t="s">
        <v>2</v>
      </c>
      <c r="C7" s="127" t="s">
        <v>15</v>
      </c>
      <c r="D7" s="127" t="s">
        <v>16</v>
      </c>
      <c r="E7" s="129" t="s">
        <v>23</v>
      </c>
      <c r="F7" s="130"/>
      <c r="G7" s="131" t="s">
        <v>26</v>
      </c>
      <c r="H7" s="132"/>
      <c r="I7" s="50" t="s">
        <v>18</v>
      </c>
    </row>
    <row r="8" spans="1:13" ht="17.25" customHeight="1">
      <c r="A8" s="128"/>
      <c r="B8" s="128"/>
      <c r="C8" s="128"/>
      <c r="D8" s="128"/>
      <c r="E8" s="10" t="s">
        <v>24</v>
      </c>
      <c r="F8" s="11" t="s">
        <v>25</v>
      </c>
      <c r="G8" s="10" t="s">
        <v>24</v>
      </c>
      <c r="H8" s="11" t="s">
        <v>25</v>
      </c>
      <c r="I8" s="51" t="s">
        <v>27</v>
      </c>
    </row>
    <row r="9" spans="1:13" ht="18.75" customHeight="1">
      <c r="A9" s="65">
        <v>1</v>
      </c>
      <c r="B9" s="66" t="s">
        <v>59</v>
      </c>
      <c r="C9" s="67" t="s">
        <v>32</v>
      </c>
      <c r="D9" s="68">
        <v>130.19999999999999</v>
      </c>
      <c r="E9" s="69"/>
      <c r="F9" s="90"/>
      <c r="G9" s="69"/>
      <c r="H9" s="69"/>
      <c r="I9" s="69"/>
      <c r="L9" s="67" t="s">
        <v>32</v>
      </c>
      <c r="M9" s="68">
        <v>217</v>
      </c>
    </row>
    <row r="10" spans="1:13" ht="18.75" customHeight="1">
      <c r="A10" s="65">
        <v>2</v>
      </c>
      <c r="B10" s="66" t="s">
        <v>39</v>
      </c>
      <c r="C10" s="67" t="s">
        <v>32</v>
      </c>
      <c r="D10" s="68">
        <v>4.2</v>
      </c>
      <c r="E10" s="69"/>
      <c r="F10" s="69"/>
      <c r="G10" s="69"/>
      <c r="H10" s="69"/>
      <c r="I10" s="69"/>
      <c r="L10" s="67" t="s">
        <v>32</v>
      </c>
      <c r="M10" s="68">
        <v>6</v>
      </c>
    </row>
    <row r="11" spans="1:13" ht="18.75" customHeight="1">
      <c r="A11" s="65">
        <v>3</v>
      </c>
      <c r="B11" s="66" t="s">
        <v>77</v>
      </c>
      <c r="C11" s="67" t="s">
        <v>38</v>
      </c>
      <c r="D11" s="68">
        <v>54</v>
      </c>
      <c r="E11" s="69"/>
      <c r="F11" s="69"/>
      <c r="G11" s="69"/>
      <c r="H11" s="69"/>
      <c r="I11" s="69"/>
      <c r="L11" s="67" t="s">
        <v>38</v>
      </c>
      <c r="M11" s="68">
        <v>63</v>
      </c>
    </row>
    <row r="12" spans="1:13" ht="18.75" customHeight="1">
      <c r="A12" s="65"/>
      <c r="B12" s="66" t="s">
        <v>61</v>
      </c>
      <c r="C12" s="67" t="s">
        <v>32</v>
      </c>
      <c r="D12" s="68">
        <v>0.85</v>
      </c>
      <c r="E12" s="69"/>
      <c r="F12" s="69"/>
      <c r="G12" s="69"/>
      <c r="H12" s="69"/>
      <c r="I12" s="69"/>
      <c r="L12" s="67" t="s">
        <v>32</v>
      </c>
      <c r="M12" s="68">
        <v>1.5</v>
      </c>
    </row>
    <row r="13" spans="1:13" ht="18.75" customHeight="1">
      <c r="A13" s="65">
        <v>4</v>
      </c>
      <c r="B13" s="66" t="s">
        <v>60</v>
      </c>
      <c r="C13" s="67"/>
      <c r="D13" s="68"/>
      <c r="E13" s="69"/>
      <c r="F13" s="69"/>
      <c r="G13" s="69"/>
      <c r="H13" s="69"/>
      <c r="I13" s="69"/>
      <c r="L13" s="67"/>
      <c r="M13" s="68"/>
    </row>
    <row r="14" spans="1:13" ht="18.75" customHeight="1">
      <c r="A14" s="65"/>
      <c r="B14" s="66" t="s">
        <v>40</v>
      </c>
      <c r="C14" s="67" t="s">
        <v>41</v>
      </c>
      <c r="D14" s="68">
        <v>40</v>
      </c>
      <c r="E14" s="69"/>
      <c r="F14" s="69"/>
      <c r="G14" s="69"/>
      <c r="H14" s="69"/>
      <c r="I14" s="69"/>
      <c r="L14" s="67" t="s">
        <v>41</v>
      </c>
      <c r="M14" s="68">
        <v>55</v>
      </c>
    </row>
    <row r="15" spans="1:13" ht="17.25">
      <c r="A15" s="65"/>
      <c r="B15" s="66" t="s">
        <v>42</v>
      </c>
      <c r="C15" s="67" t="s">
        <v>32</v>
      </c>
      <c r="D15" s="68">
        <v>5</v>
      </c>
      <c r="E15" s="69"/>
      <c r="F15" s="69"/>
      <c r="G15" s="69"/>
      <c r="H15" s="69"/>
      <c r="I15" s="69"/>
      <c r="L15" s="67" t="s">
        <v>32</v>
      </c>
      <c r="M15" s="68">
        <v>6</v>
      </c>
    </row>
    <row r="16" spans="1:13" ht="17.25">
      <c r="A16" s="65"/>
      <c r="B16" s="66" t="s">
        <v>43</v>
      </c>
      <c r="C16" s="67" t="s">
        <v>32</v>
      </c>
      <c r="D16" s="68">
        <v>8</v>
      </c>
      <c r="E16" s="69"/>
      <c r="F16" s="69"/>
      <c r="G16" s="69"/>
      <c r="H16" s="69"/>
      <c r="I16" s="69"/>
      <c r="L16" s="67" t="s">
        <v>32</v>
      </c>
      <c r="M16" s="68">
        <v>11</v>
      </c>
    </row>
    <row r="17" spans="1:13" ht="15.75" customHeight="1">
      <c r="A17" s="65"/>
      <c r="B17" s="66" t="s">
        <v>44</v>
      </c>
      <c r="C17" s="67" t="s">
        <v>32</v>
      </c>
      <c r="D17" s="68">
        <v>8.4</v>
      </c>
      <c r="E17" s="69"/>
      <c r="F17" s="69"/>
      <c r="G17" s="69"/>
      <c r="H17" s="69"/>
      <c r="I17" s="69"/>
      <c r="L17" s="67" t="s">
        <v>32</v>
      </c>
      <c r="M17" s="68">
        <v>11</v>
      </c>
    </row>
    <row r="18" spans="1:13" ht="15.75" customHeight="1">
      <c r="A18" s="65">
        <v>5</v>
      </c>
      <c r="B18" s="66" t="s">
        <v>45</v>
      </c>
      <c r="C18" s="67"/>
      <c r="D18" s="68"/>
      <c r="E18" s="69"/>
      <c r="F18" s="69"/>
      <c r="G18" s="69"/>
      <c r="H18" s="69"/>
      <c r="I18" s="69"/>
      <c r="L18" s="67"/>
      <c r="M18" s="68"/>
    </row>
    <row r="19" spans="1:13" ht="15.75" customHeight="1">
      <c r="A19" s="65"/>
      <c r="B19" s="66" t="s">
        <v>40</v>
      </c>
      <c r="C19" s="67" t="s">
        <v>41</v>
      </c>
      <c r="D19" s="68">
        <v>50</v>
      </c>
      <c r="E19" s="69"/>
      <c r="F19" s="69"/>
      <c r="G19" s="69"/>
      <c r="H19" s="69"/>
      <c r="I19" s="69"/>
      <c r="L19" s="67" t="s">
        <v>41</v>
      </c>
      <c r="M19" s="68">
        <v>63</v>
      </c>
    </row>
    <row r="20" spans="1:13" ht="15.75" customHeight="1">
      <c r="A20" s="65"/>
      <c r="B20" s="66" t="s">
        <v>42</v>
      </c>
      <c r="C20" s="67" t="s">
        <v>32</v>
      </c>
      <c r="D20" s="68">
        <v>4</v>
      </c>
      <c r="E20" s="69"/>
      <c r="F20" s="69"/>
      <c r="G20" s="69"/>
      <c r="H20" s="69"/>
      <c r="I20" s="69"/>
      <c r="L20" s="67" t="s">
        <v>32</v>
      </c>
      <c r="M20" s="68">
        <v>5</v>
      </c>
    </row>
    <row r="21" spans="1:13" ht="15.75" customHeight="1">
      <c r="A21" s="65"/>
      <c r="B21" s="66" t="s">
        <v>43</v>
      </c>
      <c r="C21" s="67" t="s">
        <v>32</v>
      </c>
      <c r="D21" s="68">
        <v>8</v>
      </c>
      <c r="E21" s="69"/>
      <c r="F21" s="69"/>
      <c r="G21" s="69"/>
      <c r="H21" s="69"/>
      <c r="I21" s="69"/>
      <c r="L21" s="67" t="s">
        <v>32</v>
      </c>
      <c r="M21" s="68">
        <v>9</v>
      </c>
    </row>
    <row r="22" spans="1:13" ht="15.75" customHeight="1">
      <c r="A22" s="65"/>
      <c r="B22" s="66" t="s">
        <v>46</v>
      </c>
      <c r="C22" s="67" t="s">
        <v>32</v>
      </c>
      <c r="D22" s="68">
        <v>8.4</v>
      </c>
      <c r="E22" s="69"/>
      <c r="F22" s="69"/>
      <c r="G22" s="69"/>
      <c r="H22" s="69"/>
      <c r="I22" s="69"/>
      <c r="L22" s="67" t="s">
        <v>32</v>
      </c>
      <c r="M22" s="68">
        <v>9</v>
      </c>
    </row>
    <row r="23" spans="1:13" ht="15.75" customHeight="1">
      <c r="A23" s="65">
        <v>6</v>
      </c>
      <c r="B23" s="66" t="s">
        <v>33</v>
      </c>
      <c r="C23" s="68"/>
      <c r="D23" s="67"/>
      <c r="E23" s="69"/>
      <c r="F23" s="69"/>
      <c r="G23" s="69"/>
      <c r="H23" s="69"/>
      <c r="I23" s="69"/>
      <c r="L23" s="68"/>
      <c r="M23" s="67"/>
    </row>
    <row r="24" spans="1:13" ht="15.75" customHeight="1">
      <c r="A24" s="65"/>
      <c r="B24" s="66" t="s">
        <v>63</v>
      </c>
      <c r="C24" s="67" t="s">
        <v>47</v>
      </c>
      <c r="D24" s="68">
        <v>45</v>
      </c>
      <c r="E24" s="69"/>
      <c r="F24" s="69"/>
      <c r="G24" s="69"/>
      <c r="H24" s="69"/>
      <c r="I24" s="69"/>
      <c r="L24" s="67" t="s">
        <v>47</v>
      </c>
      <c r="M24" s="68">
        <v>62</v>
      </c>
    </row>
    <row r="25" spans="1:13" ht="15.75" customHeight="1">
      <c r="A25" s="65"/>
      <c r="B25" s="66" t="s">
        <v>48</v>
      </c>
      <c r="C25" s="67" t="s">
        <v>47</v>
      </c>
      <c r="D25" s="68">
        <v>35</v>
      </c>
      <c r="E25" s="69"/>
      <c r="F25" s="69"/>
      <c r="G25" s="69"/>
      <c r="H25" s="69"/>
      <c r="I25" s="69"/>
      <c r="L25" s="67" t="s">
        <v>47</v>
      </c>
      <c r="M25" s="68">
        <v>83</v>
      </c>
    </row>
    <row r="26" spans="1:13" ht="15.75" customHeight="1">
      <c r="A26" s="65"/>
      <c r="B26" s="66" t="s">
        <v>49</v>
      </c>
      <c r="C26" s="67" t="s">
        <v>34</v>
      </c>
      <c r="D26" s="68">
        <v>12</v>
      </c>
      <c r="E26" s="69"/>
      <c r="F26" s="69"/>
      <c r="G26" s="69"/>
      <c r="H26" s="69"/>
      <c r="I26" s="69"/>
      <c r="L26" s="67" t="s">
        <v>34</v>
      </c>
      <c r="M26" s="68">
        <v>17</v>
      </c>
    </row>
    <row r="27" spans="1:13" ht="15.75" customHeight="1">
      <c r="A27" s="65"/>
      <c r="B27" s="66" t="s">
        <v>50</v>
      </c>
      <c r="C27" s="67" t="s">
        <v>34</v>
      </c>
      <c r="D27" s="68">
        <v>965</v>
      </c>
      <c r="E27" s="69"/>
      <c r="F27" s="69"/>
      <c r="G27" s="69"/>
      <c r="H27" s="69"/>
      <c r="I27" s="69"/>
      <c r="L27" s="67" t="s">
        <v>34</v>
      </c>
      <c r="M27" s="68">
        <v>965</v>
      </c>
    </row>
    <row r="28" spans="1:13" ht="15.75" customHeight="1">
      <c r="A28" s="65"/>
      <c r="B28" s="66" t="s">
        <v>51</v>
      </c>
      <c r="C28" s="67" t="s">
        <v>52</v>
      </c>
      <c r="D28" s="68">
        <v>10</v>
      </c>
      <c r="E28" s="69"/>
      <c r="F28" s="69"/>
      <c r="G28" s="69"/>
      <c r="H28" s="69"/>
      <c r="I28" s="69"/>
      <c r="L28" s="67" t="s">
        <v>52</v>
      </c>
      <c r="M28" s="68">
        <v>18</v>
      </c>
    </row>
    <row r="29" spans="1:13" ht="15.75" customHeight="1">
      <c r="A29" s="65"/>
      <c r="B29" s="66" t="s">
        <v>53</v>
      </c>
      <c r="C29" s="67" t="s">
        <v>52</v>
      </c>
      <c r="D29" s="68">
        <v>2</v>
      </c>
      <c r="E29" s="69"/>
      <c r="F29" s="69"/>
      <c r="G29" s="69"/>
      <c r="H29" s="69"/>
      <c r="I29" s="69"/>
      <c r="L29" s="67" t="s">
        <v>52</v>
      </c>
      <c r="M29" s="68">
        <v>1</v>
      </c>
    </row>
    <row r="30" spans="1:13" ht="15.75" customHeight="1">
      <c r="A30" s="5">
        <v>7</v>
      </c>
      <c r="B30" s="4" t="s">
        <v>35</v>
      </c>
      <c r="C30" s="70"/>
      <c r="D30" s="71"/>
      <c r="E30" s="69"/>
      <c r="F30" s="69"/>
      <c r="G30" s="69"/>
      <c r="H30" s="69"/>
      <c r="I30" s="69"/>
      <c r="L30" s="70"/>
      <c r="M30" s="71"/>
    </row>
    <row r="31" spans="1:13" ht="15.75" customHeight="1">
      <c r="A31" s="5"/>
      <c r="B31" s="4" t="s">
        <v>78</v>
      </c>
      <c r="C31" s="70" t="s">
        <v>36</v>
      </c>
      <c r="D31" s="71">
        <v>30.82</v>
      </c>
      <c r="E31" s="69"/>
      <c r="F31" s="69"/>
      <c r="G31" s="69"/>
      <c r="H31" s="69"/>
      <c r="I31" s="69"/>
      <c r="L31" s="70" t="s">
        <v>36</v>
      </c>
      <c r="M31" s="71">
        <v>11</v>
      </c>
    </row>
    <row r="32" spans="1:13" ht="15.75" customHeight="1">
      <c r="A32" s="5"/>
      <c r="B32" s="4" t="s">
        <v>54</v>
      </c>
      <c r="C32" s="70" t="s">
        <v>36</v>
      </c>
      <c r="D32" s="71">
        <v>9.25</v>
      </c>
      <c r="E32" s="69"/>
      <c r="F32" s="69"/>
      <c r="G32" s="69"/>
      <c r="H32" s="69"/>
      <c r="I32" s="69"/>
      <c r="K32" s="86">
        <f>F35+H35</f>
        <v>0</v>
      </c>
      <c r="L32" s="70" t="s">
        <v>36</v>
      </c>
      <c r="M32" s="71">
        <v>4</v>
      </c>
    </row>
    <row r="33" spans="1:13" ht="15.75" customHeight="1">
      <c r="A33" s="5"/>
      <c r="B33" s="4" t="s">
        <v>55</v>
      </c>
      <c r="C33" s="5" t="s">
        <v>34</v>
      </c>
      <c r="D33" s="71">
        <v>7.7</v>
      </c>
      <c r="E33" s="69"/>
      <c r="F33" s="69"/>
      <c r="G33" s="69"/>
      <c r="H33" s="69"/>
      <c r="I33" s="69"/>
      <c r="L33" s="5" t="s">
        <v>34</v>
      </c>
      <c r="M33" s="71">
        <v>36</v>
      </c>
    </row>
    <row r="34" spans="1:13" ht="15.75" customHeight="1">
      <c r="A34" s="6"/>
      <c r="B34" s="7" t="s">
        <v>56</v>
      </c>
      <c r="C34" s="77" t="s">
        <v>37</v>
      </c>
      <c r="D34" s="78">
        <v>102.75</v>
      </c>
      <c r="E34" s="72"/>
      <c r="F34" s="69"/>
      <c r="G34" s="72"/>
      <c r="H34" s="69"/>
      <c r="I34" s="69"/>
      <c r="L34" s="77" t="s">
        <v>37</v>
      </c>
      <c r="M34" s="78">
        <v>145</v>
      </c>
    </row>
    <row r="35" spans="1:13" ht="15.75" customHeight="1">
      <c r="A35" s="73"/>
      <c r="B35" s="74" t="s">
        <v>57</v>
      </c>
      <c r="C35" s="79"/>
      <c r="D35" s="80"/>
      <c r="E35" s="81"/>
      <c r="F35" s="81"/>
      <c r="G35" s="81"/>
      <c r="H35" s="81"/>
      <c r="I35" s="81"/>
      <c r="K35" s="86">
        <f>I35*1.3056</f>
        <v>0</v>
      </c>
    </row>
    <row r="36" spans="1:13" ht="17.25">
      <c r="A36" s="13"/>
      <c r="B36" s="14"/>
      <c r="C36" s="13"/>
      <c r="D36" s="14"/>
      <c r="E36" s="14"/>
      <c r="F36" s="14"/>
      <c r="G36" s="14"/>
      <c r="H36" s="14"/>
      <c r="I36" s="14"/>
    </row>
    <row r="37" spans="1:13" ht="18.75">
      <c r="A37" s="48"/>
      <c r="B37" s="48"/>
      <c r="C37" s="48"/>
      <c r="D37" s="48"/>
      <c r="E37" s="48"/>
      <c r="F37" s="48"/>
      <c r="G37" s="48"/>
      <c r="H37" s="48"/>
      <c r="I37" s="48"/>
    </row>
    <row r="38" spans="1:13" ht="21">
      <c r="A38" s="49"/>
      <c r="B38" s="48"/>
      <c r="C38" s="48"/>
      <c r="D38" s="48"/>
      <c r="E38" s="48"/>
      <c r="F38" s="48"/>
      <c r="G38" s="48"/>
      <c r="H38" s="48"/>
      <c r="I38" s="48"/>
    </row>
    <row r="39" spans="1:13">
      <c r="A39" s="1"/>
      <c r="B39" s="1"/>
      <c r="C39" s="1"/>
      <c r="D39" s="1"/>
      <c r="E39" s="1"/>
      <c r="F39" s="1"/>
      <c r="G39" s="1"/>
      <c r="H39" s="1"/>
      <c r="I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</row>
    <row r="47" spans="1:13" ht="21">
      <c r="A47" s="28"/>
      <c r="B47" s="28"/>
      <c r="C47" s="28"/>
      <c r="D47" s="28"/>
      <c r="E47" s="28"/>
      <c r="F47" s="28"/>
      <c r="G47" s="28"/>
      <c r="H47" s="28"/>
      <c r="I47" s="36"/>
    </row>
    <row r="48" spans="1:13" ht="19.5">
      <c r="A48" s="29"/>
      <c r="B48" s="29"/>
      <c r="C48" s="29"/>
      <c r="D48" s="29"/>
      <c r="E48" s="29"/>
      <c r="F48" s="29"/>
      <c r="G48" s="29"/>
      <c r="H48" s="29"/>
      <c r="I48" s="29"/>
    </row>
    <row r="49" spans="1:13" ht="19.5">
      <c r="A49" s="29"/>
      <c r="B49" s="29"/>
      <c r="C49" s="29"/>
      <c r="D49" s="29"/>
      <c r="E49" s="29"/>
      <c r="F49" s="29"/>
      <c r="G49" s="29"/>
      <c r="H49" s="29"/>
      <c r="I49" s="29"/>
    </row>
    <row r="50" spans="1:13" ht="18.75" customHeight="1"/>
    <row r="51" spans="1:13" ht="18.75" customHeight="1"/>
    <row r="52" spans="1:13" ht="18.75" customHeight="1"/>
    <row r="53" spans="1:13" ht="18.75" customHeight="1"/>
    <row r="54" spans="1:13" ht="18.75" customHeight="1"/>
    <row r="55" spans="1:13" ht="18.75" customHeight="1"/>
    <row r="56" spans="1:13" ht="15.75" customHeight="1"/>
    <row r="57" spans="1:13" ht="15.75" customHeight="1"/>
    <row r="58" spans="1:13" ht="15.75" customHeight="1"/>
    <row r="59" spans="1:13" ht="15.75" customHeight="1"/>
    <row r="60" spans="1:13" ht="15.75" customHeight="1"/>
    <row r="61" spans="1:13" ht="15.75" customHeight="1"/>
    <row r="62" spans="1:13" ht="15.75" customHeight="1">
      <c r="I62" s="25"/>
      <c r="J62" s="40"/>
    </row>
    <row r="63" spans="1:13" ht="15.75" customHeight="1">
      <c r="M63" t="s">
        <v>28</v>
      </c>
    </row>
    <row r="64" spans="1:13" ht="15.75" customHeight="1"/>
    <row r="65" ht="15.75" customHeight="1"/>
    <row r="83" spans="1:9" ht="17.25">
      <c r="A83" s="125"/>
      <c r="B83" s="125"/>
      <c r="C83" s="125"/>
      <c r="D83" s="125"/>
      <c r="E83" s="125"/>
      <c r="F83" s="125"/>
      <c r="G83" s="125"/>
      <c r="H83" s="125"/>
      <c r="I83" s="125"/>
    </row>
    <row r="96" spans="1:9" ht="19.5">
      <c r="A96" s="34"/>
      <c r="B96" s="34"/>
      <c r="C96" s="34"/>
      <c r="D96" s="34"/>
      <c r="E96" s="34"/>
      <c r="F96" s="34"/>
      <c r="G96" s="34"/>
      <c r="H96" s="34"/>
      <c r="I96" s="34"/>
    </row>
    <row r="97" spans="1:9" ht="19.5">
      <c r="A97" s="30"/>
      <c r="B97" s="30"/>
      <c r="C97" s="30"/>
      <c r="D97" s="30"/>
      <c r="E97" s="30"/>
      <c r="F97" s="30"/>
      <c r="G97" s="30"/>
      <c r="H97" s="30"/>
      <c r="I97" s="30"/>
    </row>
    <row r="98" spans="1:9" ht="19.5">
      <c r="A98" s="30"/>
      <c r="B98" s="30"/>
      <c r="C98" s="30"/>
      <c r="D98" s="30"/>
      <c r="E98" s="30"/>
      <c r="F98" s="30"/>
      <c r="G98" s="30"/>
      <c r="H98" s="30"/>
      <c r="I98" s="30"/>
    </row>
    <row r="99" spans="1:9" ht="18.75">
      <c r="A99" s="31"/>
      <c r="B99" s="31"/>
      <c r="C99" s="31"/>
      <c r="D99" s="31"/>
      <c r="E99" s="32"/>
      <c r="F99" s="32"/>
      <c r="G99" s="31"/>
      <c r="H99" s="31"/>
      <c r="I99" s="37"/>
    </row>
    <row r="100" spans="1:9" ht="18.75">
      <c r="A100" s="31"/>
      <c r="B100" s="31"/>
      <c r="C100" s="31"/>
      <c r="D100" s="31"/>
      <c r="E100" s="19"/>
      <c r="F100" s="31"/>
      <c r="G100" s="19"/>
      <c r="H100" s="31"/>
      <c r="I100" s="37"/>
    </row>
    <row r="101" spans="1:9" ht="17.25">
      <c r="A101" s="15"/>
      <c r="B101" s="20"/>
      <c r="C101" s="12"/>
      <c r="D101" s="12"/>
      <c r="E101" s="12"/>
      <c r="F101" s="12"/>
      <c r="G101" s="12"/>
      <c r="H101" s="12"/>
      <c r="I101" s="12"/>
    </row>
    <row r="102" spans="1:9" ht="17.25">
      <c r="A102" s="15"/>
      <c r="B102" s="20"/>
      <c r="C102" s="15"/>
      <c r="D102" s="17"/>
      <c r="E102" s="15"/>
      <c r="F102" s="15"/>
      <c r="G102" s="12"/>
      <c r="H102" s="16"/>
      <c r="I102" s="16"/>
    </row>
    <row r="103" spans="1:9" ht="17.25">
      <c r="A103" s="15"/>
      <c r="B103" s="20"/>
      <c r="C103" s="15"/>
      <c r="D103" s="12"/>
      <c r="E103" s="12"/>
      <c r="F103" s="12"/>
      <c r="G103" s="12"/>
      <c r="H103" s="12"/>
      <c r="I103" s="12"/>
    </row>
    <row r="104" spans="1:9" ht="17.25">
      <c r="A104" s="15"/>
      <c r="B104" s="20"/>
      <c r="C104" s="15"/>
      <c r="D104" s="12"/>
      <c r="E104" s="12"/>
      <c r="F104" s="16"/>
      <c r="G104" s="12"/>
      <c r="H104" s="16"/>
      <c r="I104" s="16"/>
    </row>
    <row r="105" spans="1:9" ht="17.25">
      <c r="A105" s="15"/>
      <c r="B105" s="20"/>
      <c r="C105" s="15"/>
      <c r="D105" s="12"/>
      <c r="E105" s="15"/>
      <c r="F105" s="38"/>
      <c r="G105" s="15"/>
      <c r="H105" s="15"/>
      <c r="I105" s="38"/>
    </row>
    <row r="106" spans="1:9" ht="17.25">
      <c r="A106" s="15"/>
      <c r="B106" s="20"/>
      <c r="C106" s="15"/>
      <c r="D106" s="12"/>
      <c r="E106" s="12"/>
      <c r="F106" s="16"/>
      <c r="G106" s="12"/>
      <c r="H106" s="12"/>
      <c r="I106" s="12"/>
    </row>
    <row r="107" spans="1:9" ht="17.25">
      <c r="A107" s="15"/>
      <c r="B107" s="20"/>
      <c r="C107" s="15"/>
      <c r="D107" s="16"/>
      <c r="E107" s="15"/>
      <c r="F107" s="38"/>
      <c r="G107" s="39"/>
      <c r="H107" s="40"/>
      <c r="I107" s="40"/>
    </row>
    <row r="108" spans="1:9" ht="17.25">
      <c r="A108" s="15"/>
      <c r="B108" s="20"/>
      <c r="C108" s="15"/>
      <c r="D108" s="16"/>
      <c r="E108" s="12"/>
      <c r="F108" s="16"/>
      <c r="G108" s="17"/>
      <c r="H108" s="16"/>
      <c r="I108" s="16"/>
    </row>
    <row r="109" spans="1:9" ht="17.25">
      <c r="A109" s="15"/>
      <c r="B109" s="20"/>
      <c r="C109" s="15"/>
      <c r="D109" s="12"/>
      <c r="E109" s="17"/>
      <c r="F109" s="16"/>
      <c r="G109" s="17"/>
      <c r="H109" s="16"/>
      <c r="I109" s="16"/>
    </row>
    <row r="110" spans="1:9" ht="17.25">
      <c r="A110" s="15"/>
      <c r="B110" s="20"/>
      <c r="C110" s="15"/>
      <c r="D110" s="16"/>
      <c r="E110" s="15"/>
      <c r="F110" s="38"/>
      <c r="G110" s="12"/>
      <c r="H110" s="16"/>
      <c r="I110" s="16"/>
    </row>
    <row r="111" spans="1:9" ht="17.25">
      <c r="A111" s="15"/>
      <c r="B111" s="20"/>
      <c r="C111" s="15"/>
      <c r="D111" s="16"/>
      <c r="E111" s="12"/>
      <c r="F111" s="12"/>
      <c r="G111" s="12"/>
      <c r="H111" s="12"/>
      <c r="I111" s="12"/>
    </row>
    <row r="112" spans="1:9" ht="17.25">
      <c r="A112" s="15"/>
      <c r="B112" s="20"/>
      <c r="C112" s="15"/>
      <c r="D112" s="17"/>
      <c r="E112" s="15"/>
      <c r="F112" s="38"/>
      <c r="G112" s="12"/>
      <c r="H112" s="16"/>
      <c r="I112" s="16"/>
    </row>
    <row r="113" spans="1:9" ht="17.25">
      <c r="A113" s="15"/>
      <c r="B113" s="20"/>
      <c r="C113" s="15"/>
      <c r="D113" s="17"/>
      <c r="E113" s="12"/>
      <c r="F113" s="16"/>
      <c r="G113" s="12"/>
      <c r="H113" s="12"/>
      <c r="I113" s="16"/>
    </row>
    <row r="114" spans="1:9" ht="17.25">
      <c r="A114" s="15"/>
      <c r="B114" s="20"/>
      <c r="C114" s="15"/>
      <c r="D114" s="17"/>
      <c r="E114" s="17"/>
      <c r="F114" s="17"/>
      <c r="G114" s="12"/>
      <c r="H114" s="12"/>
      <c r="I114" s="17"/>
    </row>
    <row r="115" spans="1:9" ht="17.25">
      <c r="A115" s="15"/>
      <c r="B115" s="20"/>
      <c r="C115" s="15"/>
      <c r="D115" s="17"/>
      <c r="E115" s="15"/>
      <c r="F115" s="15"/>
      <c r="G115" s="17"/>
      <c r="H115" s="16"/>
      <c r="I115" s="16"/>
    </row>
    <row r="116" spans="1:9" ht="17.25">
      <c r="A116" s="15"/>
      <c r="B116" s="20"/>
      <c r="C116" s="15"/>
      <c r="D116" s="12"/>
      <c r="E116" s="12"/>
      <c r="F116" s="12"/>
      <c r="G116" s="12"/>
      <c r="H116" s="12"/>
      <c r="I116" s="12"/>
    </row>
    <row r="117" spans="1:9" ht="17.25">
      <c r="A117" s="15"/>
      <c r="B117" s="20"/>
      <c r="C117" s="15"/>
      <c r="D117" s="12"/>
      <c r="E117" s="12"/>
      <c r="F117" s="12"/>
      <c r="G117" s="12"/>
      <c r="H117" s="12"/>
      <c r="I117" s="12"/>
    </row>
    <row r="118" spans="1:9" ht="17.25">
      <c r="A118" s="15"/>
      <c r="B118" s="20"/>
      <c r="C118" s="15"/>
      <c r="D118" s="15"/>
      <c r="E118" s="15"/>
      <c r="F118" s="15"/>
      <c r="G118" s="15"/>
      <c r="H118" s="15"/>
      <c r="I118" s="15"/>
    </row>
    <row r="119" spans="1:9" ht="17.25">
      <c r="A119" s="15"/>
      <c r="B119" s="20"/>
      <c r="C119" s="15"/>
      <c r="D119" s="15"/>
      <c r="E119" s="15"/>
      <c r="F119" s="15"/>
      <c r="G119" s="15"/>
      <c r="H119" s="15"/>
      <c r="I119" s="15"/>
    </row>
    <row r="120" spans="1:9" ht="17.25">
      <c r="A120" s="15"/>
      <c r="B120" s="20"/>
      <c r="C120" s="15"/>
      <c r="D120" s="12"/>
      <c r="E120" s="12"/>
      <c r="F120" s="12"/>
      <c r="G120" s="12"/>
      <c r="H120" s="12"/>
      <c r="I120" s="12"/>
    </row>
    <row r="121" spans="1:9" ht="17.25">
      <c r="A121" s="15"/>
      <c r="B121" s="12"/>
      <c r="C121" s="15"/>
      <c r="D121" s="12"/>
      <c r="E121" s="12"/>
      <c r="F121" s="12"/>
      <c r="G121" s="12"/>
      <c r="H121" s="12"/>
      <c r="I121" s="16"/>
    </row>
    <row r="122" spans="1:9" ht="17.25">
      <c r="A122" s="15"/>
      <c r="B122" s="12"/>
      <c r="C122" s="15"/>
      <c r="D122" s="12"/>
      <c r="E122" s="12"/>
      <c r="F122" s="12"/>
      <c r="G122" s="12"/>
      <c r="H122" s="12"/>
      <c r="I122" s="12"/>
    </row>
    <row r="123" spans="1:9" ht="17.25">
      <c r="A123" s="15"/>
      <c r="B123" s="12"/>
      <c r="C123" s="15"/>
      <c r="D123" s="12"/>
      <c r="E123" s="12"/>
      <c r="F123" s="12"/>
      <c r="G123" s="12"/>
      <c r="H123" s="12"/>
      <c r="I123" s="16"/>
    </row>
    <row r="124" spans="1:9" ht="17.25">
      <c r="A124" s="15"/>
      <c r="B124" s="20"/>
      <c r="C124" s="15"/>
      <c r="D124" s="12"/>
      <c r="E124" s="12"/>
      <c r="F124" s="12"/>
      <c r="G124" s="12"/>
      <c r="H124" s="12"/>
      <c r="I124" s="16"/>
    </row>
    <row r="125" spans="1:9" ht="19.5">
      <c r="A125" s="42"/>
      <c r="B125" s="35"/>
      <c r="C125" s="35"/>
      <c r="D125" s="35"/>
      <c r="E125" s="35"/>
      <c r="F125" s="35"/>
      <c r="G125" s="35"/>
      <c r="H125" s="35"/>
      <c r="I125" s="35"/>
    </row>
    <row r="126" spans="1:9" ht="17.25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ht="18.75">
      <c r="A127" s="32"/>
      <c r="B127" s="32"/>
      <c r="C127" s="32"/>
      <c r="D127" s="32"/>
      <c r="E127" s="32"/>
      <c r="F127" s="32"/>
      <c r="G127" s="32"/>
      <c r="H127" s="32"/>
      <c r="I127" s="32"/>
    </row>
    <row r="128" spans="1:9">
      <c r="A128" s="22"/>
      <c r="B128" s="22"/>
      <c r="C128" s="22"/>
      <c r="D128" s="22"/>
      <c r="E128" s="22"/>
      <c r="F128" s="22"/>
      <c r="G128" s="22"/>
      <c r="H128" s="22"/>
      <c r="I128" s="22"/>
    </row>
    <row r="129" spans="1:9">
      <c r="A129" s="22"/>
      <c r="B129" s="22"/>
      <c r="C129" s="22"/>
      <c r="D129" s="22"/>
      <c r="E129" s="22"/>
      <c r="F129" s="22"/>
      <c r="G129" s="22"/>
      <c r="H129" s="22"/>
      <c r="I129" s="22"/>
    </row>
    <row r="130" spans="1:9">
      <c r="A130" s="22"/>
      <c r="B130" s="22"/>
      <c r="C130" s="22"/>
      <c r="D130" s="22"/>
      <c r="E130" s="22"/>
      <c r="F130" s="22"/>
      <c r="G130" s="22"/>
      <c r="H130" s="22"/>
      <c r="I130" s="22"/>
    </row>
    <row r="131" spans="1:9">
      <c r="A131" s="22"/>
      <c r="B131" s="22"/>
      <c r="C131" s="22"/>
      <c r="D131" s="22"/>
      <c r="E131" s="22"/>
      <c r="F131" s="22"/>
      <c r="G131" s="22"/>
      <c r="H131" s="22"/>
      <c r="I131" s="22"/>
    </row>
    <row r="132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spans="1:9">
      <c r="A133" s="22"/>
      <c r="B133" s="22"/>
      <c r="C133" s="22"/>
      <c r="D133" s="22"/>
      <c r="E133" s="22"/>
      <c r="F133" s="22"/>
      <c r="G133" s="22"/>
      <c r="H133" s="22"/>
      <c r="I133" s="22"/>
    </row>
    <row r="134" spans="1:9">
      <c r="A134" s="22"/>
      <c r="B134" s="22"/>
      <c r="C134" s="22"/>
      <c r="D134" s="22"/>
      <c r="E134" s="22"/>
      <c r="F134" s="22"/>
      <c r="G134" s="22"/>
      <c r="H134" s="22"/>
      <c r="I134" s="22"/>
    </row>
    <row r="135" spans="1:9">
      <c r="A135" s="25"/>
      <c r="B135" s="25"/>
      <c r="C135" s="25"/>
      <c r="D135" s="25"/>
      <c r="E135" s="25"/>
      <c r="F135" s="25"/>
      <c r="G135" s="25"/>
      <c r="H135" s="25"/>
      <c r="I135" s="25"/>
    </row>
    <row r="136" spans="1:9">
      <c r="A136" s="25"/>
      <c r="B136" s="25"/>
      <c r="C136" s="25"/>
      <c r="D136" s="25"/>
      <c r="E136" s="25"/>
      <c r="F136" s="25"/>
      <c r="G136" s="25"/>
      <c r="H136" s="25"/>
      <c r="I136" s="25"/>
    </row>
    <row r="137" spans="1:9">
      <c r="A137" s="25"/>
      <c r="B137" s="25"/>
      <c r="C137" s="25"/>
      <c r="D137" s="25"/>
      <c r="E137" s="25"/>
      <c r="F137" s="25"/>
      <c r="G137" s="25"/>
      <c r="H137" s="25"/>
      <c r="I137" s="25"/>
    </row>
    <row r="138" spans="1:9">
      <c r="A138" s="25"/>
      <c r="B138" s="25"/>
      <c r="C138" s="25"/>
      <c r="D138" s="25"/>
      <c r="E138" s="25"/>
      <c r="F138" s="25"/>
      <c r="G138" s="25"/>
      <c r="H138" s="25"/>
      <c r="I138" s="25"/>
    </row>
    <row r="139" spans="1:9" ht="21">
      <c r="A139" s="28"/>
      <c r="B139" s="28"/>
      <c r="C139" s="28"/>
      <c r="D139" s="28"/>
      <c r="E139" s="28"/>
      <c r="F139" s="28"/>
      <c r="G139" s="28"/>
      <c r="H139" s="28"/>
      <c r="I139" s="41"/>
    </row>
    <row r="140" spans="1:9" ht="19.5">
      <c r="A140" s="30"/>
      <c r="B140" s="30"/>
      <c r="C140" s="30"/>
      <c r="D140" s="30"/>
      <c r="E140" s="30"/>
      <c r="F140" s="30"/>
      <c r="G140" s="30"/>
      <c r="H140" s="30"/>
      <c r="I140" s="30"/>
    </row>
    <row r="141" spans="1:9" ht="19.5">
      <c r="A141" s="30"/>
      <c r="B141" s="30"/>
      <c r="C141" s="30"/>
      <c r="D141" s="30"/>
      <c r="E141" s="30"/>
      <c r="F141" s="30"/>
      <c r="G141" s="30"/>
      <c r="H141" s="30"/>
      <c r="I141" s="30"/>
    </row>
    <row r="142" spans="1:9" ht="19.5">
      <c r="A142" s="30"/>
      <c r="B142" s="30"/>
      <c r="C142" s="30"/>
      <c r="D142" s="30"/>
      <c r="E142" s="30"/>
      <c r="F142" s="30"/>
      <c r="G142" s="30"/>
      <c r="H142" s="30"/>
      <c r="I142" s="30"/>
    </row>
    <row r="143" spans="1:9" ht="19.5">
      <c r="A143" s="30"/>
      <c r="B143" s="30"/>
      <c r="C143" s="30"/>
      <c r="D143" s="30"/>
      <c r="E143" s="30"/>
      <c r="F143" s="30"/>
      <c r="G143" s="30"/>
      <c r="H143" s="30"/>
      <c r="I143" s="30"/>
    </row>
    <row r="144" spans="1:9" ht="18.75">
      <c r="A144" s="31"/>
      <c r="B144" s="31"/>
      <c r="C144" s="31"/>
      <c r="D144" s="31"/>
      <c r="E144" s="32"/>
      <c r="F144" s="32"/>
      <c r="G144" s="31"/>
      <c r="H144" s="31"/>
      <c r="I144" s="37"/>
    </row>
    <row r="145" spans="1:9" ht="18.75">
      <c r="A145" s="31"/>
      <c r="B145" s="31"/>
      <c r="C145" s="31"/>
      <c r="D145" s="31"/>
      <c r="E145" s="19"/>
      <c r="F145" s="31"/>
      <c r="G145" s="19"/>
      <c r="H145" s="31"/>
      <c r="I145" s="37"/>
    </row>
    <row r="146" spans="1:9" ht="17.25">
      <c r="A146" s="15"/>
      <c r="B146" s="20"/>
      <c r="C146" s="12"/>
      <c r="D146" s="12"/>
      <c r="E146" s="12"/>
      <c r="F146" s="12"/>
      <c r="G146" s="12"/>
      <c r="H146" s="12"/>
      <c r="I146" s="12"/>
    </row>
    <row r="147" spans="1:9" ht="17.25">
      <c r="A147" s="15"/>
      <c r="B147" s="20"/>
      <c r="C147" s="15"/>
      <c r="D147" s="17"/>
      <c r="E147" s="12"/>
      <c r="F147" s="12"/>
      <c r="G147" s="12"/>
      <c r="H147" s="12"/>
      <c r="I147" s="12"/>
    </row>
    <row r="148" spans="1:9" ht="17.25">
      <c r="A148" s="15"/>
      <c r="B148" s="20"/>
      <c r="C148" s="15"/>
      <c r="D148" s="17"/>
      <c r="E148" s="15"/>
      <c r="F148" s="15"/>
      <c r="G148" s="12"/>
      <c r="H148" s="12"/>
      <c r="I148" s="12"/>
    </row>
    <row r="149" spans="1:9" ht="17.25">
      <c r="A149" s="15"/>
      <c r="B149" s="21"/>
      <c r="C149" s="15"/>
      <c r="D149" s="12"/>
      <c r="E149" s="12"/>
      <c r="F149" s="12"/>
      <c r="G149" s="12"/>
      <c r="H149" s="12"/>
      <c r="I149" s="12"/>
    </row>
    <row r="150" spans="1:9" ht="17.25">
      <c r="A150" s="15"/>
      <c r="B150" s="20"/>
      <c r="C150" s="15"/>
      <c r="D150" s="12"/>
      <c r="E150" s="15"/>
      <c r="F150" s="15"/>
      <c r="G150" s="12"/>
      <c r="H150" s="16"/>
      <c r="I150" s="16"/>
    </row>
    <row r="151" spans="1:9" ht="17.25">
      <c r="A151" s="15"/>
      <c r="B151" s="20"/>
      <c r="C151" s="15"/>
      <c r="D151" s="12"/>
      <c r="E151" s="12"/>
      <c r="F151" s="12"/>
      <c r="G151" s="12"/>
      <c r="H151" s="12"/>
      <c r="I151" s="12"/>
    </row>
    <row r="152" spans="1:9" ht="17.25">
      <c r="A152" s="15"/>
      <c r="B152" s="20"/>
      <c r="C152" s="15"/>
      <c r="D152" s="12"/>
      <c r="E152" s="12"/>
      <c r="F152" s="16"/>
      <c r="G152" s="12"/>
      <c r="H152" s="12"/>
      <c r="I152" s="16"/>
    </row>
    <row r="153" spans="1:9" ht="17.25">
      <c r="A153" s="15"/>
      <c r="B153" s="20"/>
      <c r="C153" s="15"/>
      <c r="D153" s="12"/>
      <c r="E153" s="12"/>
      <c r="F153" s="16"/>
      <c r="G153" s="12"/>
      <c r="H153" s="12"/>
      <c r="I153" s="16"/>
    </row>
    <row r="154" spans="1:9" ht="17.25">
      <c r="A154" s="15"/>
      <c r="B154" s="20"/>
      <c r="C154" s="15"/>
      <c r="D154" s="12"/>
      <c r="E154" s="12"/>
      <c r="F154" s="12"/>
      <c r="G154" s="12"/>
      <c r="H154" s="12"/>
      <c r="I154" s="12"/>
    </row>
    <row r="155" spans="1:9" ht="17.25">
      <c r="A155" s="15"/>
      <c r="B155" s="20"/>
      <c r="C155" s="15"/>
      <c r="D155" s="12"/>
      <c r="E155" s="12"/>
      <c r="F155" s="12"/>
      <c r="G155" s="12"/>
      <c r="H155" s="12"/>
      <c r="I155" s="12"/>
    </row>
    <row r="156" spans="1:9" ht="17.25">
      <c r="A156" s="15"/>
      <c r="B156" s="20"/>
      <c r="C156" s="15"/>
      <c r="D156" s="12"/>
      <c r="E156" s="16"/>
      <c r="F156" s="16"/>
      <c r="G156" s="17"/>
      <c r="H156" s="16"/>
      <c r="I156" s="16"/>
    </row>
    <row r="157" spans="1:9" ht="17.25">
      <c r="A157" s="15"/>
      <c r="B157" s="20"/>
      <c r="C157" s="15"/>
      <c r="D157" s="12"/>
      <c r="E157" s="12"/>
      <c r="F157" s="16"/>
      <c r="G157" s="17"/>
      <c r="H157" s="16"/>
      <c r="I157" s="16"/>
    </row>
    <row r="158" spans="1:9" ht="17.25">
      <c r="A158" s="15"/>
      <c r="B158" s="20"/>
      <c r="C158" s="15"/>
      <c r="D158" s="12"/>
      <c r="E158" s="17"/>
      <c r="F158" s="16"/>
      <c r="G158" s="17"/>
      <c r="H158" s="16"/>
      <c r="I158" s="16"/>
    </row>
    <row r="159" spans="1:9" ht="17.25">
      <c r="A159" s="15"/>
      <c r="B159" s="20"/>
      <c r="C159" s="15"/>
      <c r="D159" s="12"/>
      <c r="E159" s="12"/>
      <c r="F159" s="17"/>
      <c r="G159" s="12"/>
      <c r="H159" s="12"/>
      <c r="I159" s="17"/>
    </row>
    <row r="160" spans="1:9" ht="17.25">
      <c r="A160" s="15"/>
      <c r="B160" s="20"/>
      <c r="C160" s="15"/>
      <c r="D160" s="12"/>
      <c r="E160" s="12"/>
      <c r="F160" s="12"/>
      <c r="G160" s="12"/>
      <c r="H160" s="12"/>
      <c r="I160" s="12"/>
    </row>
    <row r="161" spans="1:9" ht="17.25">
      <c r="A161" s="15"/>
      <c r="B161" s="20"/>
      <c r="C161" s="15"/>
      <c r="D161" s="12"/>
      <c r="E161" s="12"/>
      <c r="F161" s="16"/>
      <c r="G161" s="15"/>
      <c r="H161" s="15"/>
      <c r="I161" s="16"/>
    </row>
    <row r="162" spans="1:9" ht="17.25">
      <c r="A162" s="15"/>
      <c r="B162" s="20"/>
      <c r="C162" s="15"/>
      <c r="D162" s="12"/>
      <c r="E162" s="12"/>
      <c r="F162" s="17"/>
      <c r="G162" s="15"/>
      <c r="H162" s="15"/>
      <c r="I162" s="17"/>
    </row>
    <row r="163" spans="1:9" ht="17.25">
      <c r="A163" s="15"/>
      <c r="B163" s="20"/>
      <c r="C163" s="15"/>
      <c r="D163" s="17"/>
      <c r="E163" s="15"/>
      <c r="F163" s="15"/>
      <c r="G163" s="12"/>
      <c r="H163" s="12"/>
      <c r="I163" s="12"/>
    </row>
    <row r="164" spans="1:9" ht="17.25">
      <c r="A164" s="15"/>
      <c r="B164" s="20"/>
      <c r="C164" s="15"/>
      <c r="D164" s="12"/>
      <c r="E164" s="15"/>
      <c r="F164" s="15"/>
      <c r="G164" s="17"/>
      <c r="H164" s="16"/>
      <c r="I164" s="16"/>
    </row>
    <row r="165" spans="1:9" ht="17.25">
      <c r="A165" s="15"/>
      <c r="B165" s="20"/>
      <c r="C165" s="15"/>
      <c r="D165" s="17"/>
      <c r="E165" s="17"/>
      <c r="F165" s="17"/>
      <c r="G165" s="15"/>
      <c r="H165" s="15"/>
      <c r="I165" s="17"/>
    </row>
    <row r="166" spans="1:9" ht="17.25">
      <c r="A166" s="15"/>
      <c r="B166" s="20"/>
      <c r="C166" s="15"/>
      <c r="D166" s="12"/>
      <c r="E166" s="12"/>
      <c r="F166" s="12"/>
      <c r="G166" s="12"/>
      <c r="H166" s="12"/>
      <c r="I166" s="12"/>
    </row>
    <row r="167" spans="1:9" ht="17.25">
      <c r="A167" s="15"/>
      <c r="B167" s="20"/>
      <c r="C167" s="15"/>
      <c r="D167" s="12"/>
      <c r="E167" s="12"/>
      <c r="F167" s="12"/>
      <c r="G167" s="12"/>
      <c r="H167" s="12"/>
      <c r="I167" s="12"/>
    </row>
    <row r="168" spans="1:9" ht="17.25">
      <c r="A168" s="15"/>
      <c r="B168" s="20"/>
      <c r="C168" s="15"/>
      <c r="D168" s="12"/>
      <c r="E168" s="12"/>
      <c r="F168" s="12"/>
      <c r="G168" s="12"/>
      <c r="H168" s="12"/>
      <c r="I168" s="12"/>
    </row>
    <row r="169" spans="1:9" ht="17.25">
      <c r="A169" s="15"/>
      <c r="B169" s="20"/>
      <c r="C169" s="15"/>
      <c r="D169" s="12"/>
      <c r="E169" s="12"/>
      <c r="F169" s="12"/>
      <c r="G169" s="12"/>
      <c r="H169" s="12"/>
      <c r="I169" s="12"/>
    </row>
    <row r="170" spans="1:9" ht="17.25">
      <c r="A170" s="15"/>
      <c r="B170" s="20"/>
      <c r="C170" s="15"/>
      <c r="D170" s="12"/>
      <c r="E170" s="12"/>
      <c r="F170" s="12"/>
      <c r="G170" s="12"/>
      <c r="H170" s="12"/>
      <c r="I170" s="12"/>
    </row>
    <row r="171" spans="1:9" ht="17.25">
      <c r="A171" s="15"/>
      <c r="B171" s="20"/>
      <c r="C171" s="15"/>
      <c r="D171" s="12"/>
      <c r="E171" s="12"/>
      <c r="F171" s="12"/>
      <c r="G171" s="12"/>
      <c r="H171" s="12"/>
      <c r="I171" s="12"/>
    </row>
    <row r="172" spans="1:9" ht="17.25">
      <c r="A172" s="15"/>
      <c r="B172" s="12"/>
      <c r="C172" s="15"/>
      <c r="D172" s="12"/>
      <c r="E172" s="12"/>
      <c r="F172" s="12"/>
      <c r="G172" s="12"/>
      <c r="H172" s="12"/>
      <c r="I172" s="16"/>
    </row>
    <row r="173" spans="1:9" ht="17.25">
      <c r="A173" s="15"/>
      <c r="B173" s="12"/>
      <c r="C173" s="15"/>
      <c r="D173" s="12"/>
      <c r="E173" s="12"/>
      <c r="F173" s="12"/>
      <c r="G173" s="12"/>
      <c r="H173" s="12"/>
      <c r="I173" s="12"/>
    </row>
    <row r="174" spans="1:9" ht="17.25">
      <c r="A174" s="15"/>
      <c r="B174" s="12"/>
      <c r="C174" s="15"/>
      <c r="D174" s="12"/>
      <c r="E174" s="12"/>
      <c r="F174" s="12"/>
      <c r="G174" s="12"/>
      <c r="H174" s="12"/>
      <c r="I174" s="16"/>
    </row>
    <row r="175" spans="1:9" ht="17.25">
      <c r="A175" s="15"/>
      <c r="B175" s="12"/>
      <c r="C175" s="15"/>
      <c r="D175" s="12"/>
      <c r="E175" s="12"/>
      <c r="F175" s="12"/>
      <c r="G175" s="12"/>
      <c r="H175" s="12"/>
      <c r="I175" s="16"/>
    </row>
    <row r="176" spans="1:9" ht="21">
      <c r="A176" s="28"/>
      <c r="B176" s="28"/>
      <c r="C176" s="28"/>
      <c r="D176" s="28"/>
      <c r="E176" s="28"/>
      <c r="F176" s="28"/>
      <c r="G176" s="28"/>
      <c r="H176" s="28"/>
      <c r="I176" s="28"/>
    </row>
    <row r="177" spans="1:9" ht="18.75">
      <c r="A177" s="32"/>
      <c r="B177" s="32"/>
      <c r="C177" s="32"/>
      <c r="D177" s="32"/>
      <c r="E177" s="32"/>
      <c r="F177" s="32"/>
      <c r="G177" s="32"/>
      <c r="H177" s="32"/>
      <c r="I177" s="32"/>
    </row>
    <row r="178" spans="1:9">
      <c r="A178" s="22"/>
      <c r="B178" s="22"/>
      <c r="C178" s="22"/>
      <c r="D178" s="22"/>
      <c r="E178" s="22"/>
      <c r="F178" s="22"/>
      <c r="G178" s="22"/>
      <c r="H178" s="22"/>
      <c r="I178" s="22"/>
    </row>
    <row r="179" spans="1:9">
      <c r="A179" s="22"/>
      <c r="B179" s="22"/>
      <c r="C179" s="22"/>
      <c r="D179" s="22"/>
      <c r="E179" s="22"/>
      <c r="F179" s="22"/>
      <c r="G179" s="22"/>
      <c r="H179" s="22"/>
      <c r="I179" s="22"/>
    </row>
    <row r="180" spans="1:9">
      <c r="A180" s="22"/>
      <c r="B180" s="22"/>
      <c r="C180" s="22"/>
      <c r="D180" s="22"/>
      <c r="E180" s="22"/>
      <c r="F180" s="22"/>
      <c r="G180" s="22"/>
      <c r="H180" s="22"/>
      <c r="I180" s="22"/>
    </row>
    <row r="181" spans="1:9">
      <c r="A181" s="22"/>
      <c r="B181" s="22"/>
      <c r="C181" s="22"/>
      <c r="D181" s="22"/>
      <c r="E181" s="22"/>
      <c r="F181" s="22"/>
      <c r="G181" s="22"/>
      <c r="H181" s="22"/>
      <c r="I181" s="22"/>
    </row>
    <row r="182" spans="1:9">
      <c r="A182" s="22"/>
      <c r="B182" s="22"/>
      <c r="C182" s="22"/>
      <c r="D182" s="22"/>
      <c r="E182" s="22"/>
      <c r="F182" s="22"/>
      <c r="G182" s="22"/>
      <c r="H182" s="22"/>
      <c r="I182" s="22"/>
    </row>
    <row r="183" spans="1:9">
      <c r="A183" s="22"/>
      <c r="B183" s="22"/>
      <c r="C183" s="22"/>
      <c r="D183" s="22"/>
      <c r="E183" s="22"/>
      <c r="F183" s="22"/>
      <c r="G183" s="22"/>
      <c r="H183" s="22"/>
      <c r="I183" s="22"/>
    </row>
    <row r="184" spans="1:9">
      <c r="A184" s="22"/>
      <c r="B184" s="22"/>
      <c r="C184" s="22"/>
      <c r="D184" s="22"/>
      <c r="E184" s="22"/>
      <c r="F184" s="22"/>
      <c r="G184" s="22"/>
      <c r="H184" s="22"/>
      <c r="I184" s="22"/>
    </row>
    <row r="185" spans="1:9" ht="21">
      <c r="A185" s="28"/>
      <c r="B185" s="28"/>
      <c r="C185" s="28"/>
      <c r="D185" s="28"/>
      <c r="E185" s="28"/>
      <c r="F185" s="28"/>
      <c r="G185" s="28"/>
      <c r="H185" s="28"/>
      <c r="I185" s="41"/>
    </row>
    <row r="186" spans="1:9" s="18" customFormat="1" ht="19.5">
      <c r="A186" s="29"/>
      <c r="B186" s="29"/>
      <c r="C186" s="29"/>
      <c r="D186" s="29"/>
      <c r="E186" s="29"/>
      <c r="F186" s="29"/>
      <c r="G186" s="29"/>
      <c r="H186" s="29"/>
      <c r="I186" s="29"/>
    </row>
    <row r="187" spans="1:9" s="18" customFormat="1" ht="19.5">
      <c r="A187" s="29"/>
      <c r="B187" s="29"/>
      <c r="C187" s="29"/>
      <c r="D187" s="29"/>
      <c r="E187" s="29"/>
      <c r="F187" s="29"/>
      <c r="G187" s="29"/>
      <c r="H187" s="29"/>
      <c r="I187" s="29"/>
    </row>
    <row r="188" spans="1:9" s="18" customFormat="1" ht="19.5">
      <c r="A188" s="29"/>
      <c r="B188" s="29"/>
      <c r="C188" s="29"/>
      <c r="D188" s="29"/>
      <c r="E188" s="29"/>
      <c r="F188" s="29"/>
      <c r="G188" s="29"/>
      <c r="H188" s="29"/>
      <c r="I188" s="29"/>
    </row>
    <row r="189" spans="1:9" s="18" customFormat="1" ht="19.5">
      <c r="A189" s="29"/>
      <c r="B189" s="29"/>
      <c r="C189" s="29"/>
      <c r="D189" s="29"/>
      <c r="E189" s="29"/>
      <c r="F189" s="29"/>
      <c r="G189" s="29"/>
      <c r="H189" s="29"/>
      <c r="I189" s="29"/>
    </row>
    <row r="190" spans="1:9" ht="18.75">
      <c r="A190" s="31"/>
      <c r="B190" s="31"/>
      <c r="C190" s="31"/>
      <c r="D190" s="31"/>
      <c r="E190" s="32"/>
      <c r="F190" s="32"/>
      <c r="G190" s="31"/>
      <c r="H190" s="31"/>
      <c r="I190" s="37"/>
    </row>
    <row r="191" spans="1:9" ht="18.75">
      <c r="A191" s="31"/>
      <c r="B191" s="31"/>
      <c r="C191" s="31"/>
      <c r="D191" s="31"/>
      <c r="E191" s="19"/>
      <c r="F191" s="31"/>
      <c r="G191" s="19"/>
      <c r="H191" s="31"/>
      <c r="I191" s="37"/>
    </row>
    <row r="192" spans="1:9" ht="17.25">
      <c r="A192" s="15"/>
      <c r="B192" s="20"/>
      <c r="C192" s="12"/>
      <c r="D192" s="12"/>
      <c r="E192" s="12"/>
      <c r="F192" s="12"/>
      <c r="G192" s="12"/>
      <c r="H192" s="12"/>
      <c r="I192" s="12"/>
    </row>
    <row r="193" spans="1:9" ht="17.25">
      <c r="A193" s="15"/>
      <c r="B193" s="20"/>
      <c r="C193" s="15"/>
      <c r="D193" s="16"/>
      <c r="E193" s="15"/>
      <c r="F193" s="15"/>
      <c r="G193" s="12"/>
      <c r="H193" s="16"/>
      <c r="I193" s="16"/>
    </row>
    <row r="194" spans="1:9" ht="17.25">
      <c r="A194" s="15"/>
      <c r="B194" s="20"/>
      <c r="C194" s="15"/>
      <c r="D194" s="12"/>
      <c r="E194" s="12"/>
      <c r="F194" s="12"/>
      <c r="G194" s="12"/>
      <c r="H194" s="12"/>
      <c r="I194" s="12"/>
    </row>
    <row r="195" spans="1:9" ht="17.25">
      <c r="A195" s="15"/>
      <c r="B195" s="20"/>
      <c r="C195" s="15"/>
      <c r="D195" s="12"/>
      <c r="E195" s="12"/>
      <c r="F195" s="12"/>
      <c r="G195" s="12"/>
      <c r="H195" s="12"/>
      <c r="I195" s="12"/>
    </row>
    <row r="196" spans="1:9" ht="17.25">
      <c r="A196" s="15"/>
      <c r="B196" s="20"/>
      <c r="C196" s="15"/>
      <c r="D196" s="12"/>
      <c r="E196" s="12"/>
      <c r="F196" s="16"/>
      <c r="G196" s="12"/>
      <c r="H196" s="16"/>
      <c r="I196" s="16"/>
    </row>
    <row r="197" spans="1:9" ht="17.25">
      <c r="A197" s="15"/>
      <c r="B197" s="20"/>
      <c r="C197" s="15"/>
      <c r="D197" s="12"/>
      <c r="E197" s="12"/>
      <c r="F197" s="12"/>
      <c r="G197" s="12"/>
      <c r="H197" s="12"/>
      <c r="I197" s="12"/>
    </row>
    <row r="198" spans="1:9" ht="17.25">
      <c r="A198" s="15"/>
      <c r="B198" s="20"/>
      <c r="C198" s="15"/>
      <c r="D198" s="12"/>
      <c r="E198" s="12"/>
      <c r="F198" s="12"/>
      <c r="G198" s="12"/>
      <c r="H198" s="12"/>
      <c r="I198" s="12"/>
    </row>
    <row r="199" spans="1:9" ht="17.25">
      <c r="A199" s="15"/>
      <c r="B199" s="20"/>
      <c r="C199" s="15"/>
      <c r="D199" s="12"/>
      <c r="E199" s="12"/>
      <c r="F199" s="12"/>
      <c r="G199" s="12"/>
      <c r="H199" s="12"/>
      <c r="I199" s="12"/>
    </row>
    <row r="200" spans="1:9" ht="17.25">
      <c r="A200" s="15"/>
      <c r="B200" s="20"/>
      <c r="C200" s="15"/>
      <c r="D200" s="12"/>
      <c r="E200" s="12"/>
      <c r="F200" s="12"/>
      <c r="G200" s="12"/>
      <c r="H200" s="12"/>
      <c r="I200" s="12"/>
    </row>
    <row r="201" spans="1:9" ht="17.25">
      <c r="A201" s="15"/>
      <c r="B201" s="20"/>
      <c r="C201" s="15"/>
      <c r="D201" s="16"/>
      <c r="E201" s="12"/>
      <c r="F201" s="16"/>
      <c r="G201" s="17"/>
      <c r="H201" s="16"/>
      <c r="I201" s="16"/>
    </row>
    <row r="202" spans="1:9" ht="17.25">
      <c r="A202" s="15"/>
      <c r="B202" s="20"/>
      <c r="C202" s="15"/>
      <c r="D202" s="16"/>
      <c r="E202" s="12"/>
      <c r="F202" s="16"/>
      <c r="G202" s="12"/>
      <c r="H202" s="16"/>
      <c r="I202" s="16"/>
    </row>
    <row r="203" spans="1:9" ht="17.25">
      <c r="A203" s="15"/>
      <c r="B203" s="20"/>
      <c r="C203" s="15"/>
      <c r="D203" s="12"/>
      <c r="E203" s="12"/>
      <c r="F203" s="12"/>
      <c r="G203" s="12"/>
      <c r="H203" s="12"/>
      <c r="I203" s="12"/>
    </row>
    <row r="204" spans="1:9" ht="17.25">
      <c r="A204" s="15"/>
      <c r="B204" s="20"/>
      <c r="C204" s="15"/>
      <c r="D204" s="17"/>
      <c r="E204" s="16"/>
      <c r="F204" s="16"/>
      <c r="G204" s="15"/>
      <c r="H204" s="15"/>
      <c r="I204" s="16"/>
    </row>
    <row r="205" spans="1:9" ht="17.25">
      <c r="A205" s="15"/>
      <c r="B205" s="20"/>
      <c r="C205" s="15"/>
      <c r="D205" s="17"/>
      <c r="E205" s="17"/>
      <c r="F205" s="16"/>
      <c r="G205" s="15"/>
      <c r="H205" s="15"/>
      <c r="I205" s="16"/>
    </row>
    <row r="206" spans="1:9" ht="17.25">
      <c r="A206" s="15"/>
      <c r="B206" s="20"/>
      <c r="C206" s="15"/>
      <c r="D206" s="12"/>
      <c r="E206" s="12"/>
      <c r="F206" s="12"/>
      <c r="G206" s="12"/>
      <c r="H206" s="12"/>
      <c r="I206" s="12"/>
    </row>
    <row r="207" spans="1:9" ht="17.25">
      <c r="A207" s="15"/>
      <c r="B207" s="20"/>
      <c r="C207" s="15"/>
      <c r="D207" s="12"/>
      <c r="E207" s="12"/>
      <c r="F207" s="12"/>
      <c r="G207" s="12"/>
      <c r="H207" s="12"/>
      <c r="I207" s="12"/>
    </row>
    <row r="208" spans="1:9" ht="17.25">
      <c r="A208" s="15"/>
      <c r="B208" s="20"/>
      <c r="C208" s="15"/>
      <c r="D208" s="12"/>
      <c r="E208" s="12"/>
      <c r="F208" s="12"/>
      <c r="G208" s="12"/>
      <c r="H208" s="12"/>
      <c r="I208" s="12"/>
    </row>
    <row r="209" spans="1:9" ht="17.25">
      <c r="A209" s="15"/>
      <c r="B209" s="20"/>
      <c r="C209" s="15"/>
      <c r="D209" s="12"/>
      <c r="E209" s="12"/>
      <c r="F209" s="12"/>
      <c r="G209" s="12"/>
      <c r="H209" s="12"/>
      <c r="I209" s="12"/>
    </row>
    <row r="210" spans="1:9" ht="17.25">
      <c r="A210" s="15"/>
      <c r="B210" s="20"/>
      <c r="C210" s="15"/>
      <c r="D210" s="12"/>
      <c r="E210" s="12"/>
      <c r="F210" s="12"/>
      <c r="G210" s="12"/>
      <c r="H210" s="12"/>
      <c r="I210" s="12"/>
    </row>
    <row r="211" spans="1:9" ht="17.25">
      <c r="A211" s="15"/>
      <c r="B211" s="20"/>
      <c r="C211" s="15"/>
      <c r="D211" s="12"/>
      <c r="E211" s="12"/>
      <c r="F211" s="12"/>
      <c r="G211" s="12"/>
      <c r="H211" s="12"/>
      <c r="I211" s="12"/>
    </row>
    <row r="212" spans="1:9" ht="17.25">
      <c r="A212" s="15"/>
      <c r="B212" s="20"/>
      <c r="C212" s="15"/>
      <c r="D212" s="12"/>
      <c r="E212" s="12"/>
      <c r="F212" s="12"/>
      <c r="G212" s="12"/>
      <c r="H212" s="12"/>
      <c r="I212" s="12"/>
    </row>
    <row r="213" spans="1:9" ht="17.25">
      <c r="A213" s="15"/>
      <c r="B213" s="20"/>
      <c r="C213" s="15"/>
      <c r="D213" s="12"/>
      <c r="E213" s="12"/>
      <c r="F213" s="12"/>
      <c r="G213" s="12"/>
      <c r="H213" s="12"/>
      <c r="I213" s="12"/>
    </row>
    <row r="214" spans="1:9" ht="17.25">
      <c r="A214" s="15"/>
      <c r="B214" s="20"/>
      <c r="C214" s="15"/>
      <c r="D214" s="12"/>
      <c r="E214" s="12"/>
      <c r="F214" s="12"/>
      <c r="G214" s="12"/>
      <c r="H214" s="12"/>
      <c r="I214" s="12"/>
    </row>
    <row r="215" spans="1:9" ht="17.25">
      <c r="A215" s="15"/>
      <c r="B215" s="20"/>
      <c r="C215" s="15"/>
      <c r="D215" s="12"/>
      <c r="E215" s="12"/>
      <c r="F215" s="12"/>
      <c r="G215" s="12"/>
      <c r="H215" s="12"/>
      <c r="I215" s="12"/>
    </row>
    <row r="216" spans="1:9" ht="17.25">
      <c r="A216" s="15"/>
      <c r="B216" s="12"/>
      <c r="C216" s="15"/>
      <c r="D216" s="12"/>
      <c r="E216" s="12"/>
      <c r="F216" s="12"/>
      <c r="G216" s="12"/>
      <c r="H216" s="12"/>
      <c r="I216" s="16"/>
    </row>
    <row r="217" spans="1:9" ht="17.25">
      <c r="A217" s="15"/>
      <c r="B217" s="12"/>
      <c r="C217" s="15"/>
      <c r="D217" s="12"/>
      <c r="E217" s="12"/>
      <c r="F217" s="12"/>
      <c r="G217" s="12"/>
      <c r="H217" s="12"/>
      <c r="I217" s="12"/>
    </row>
    <row r="218" spans="1:9" ht="17.25">
      <c r="A218" s="15"/>
      <c r="B218" s="12"/>
      <c r="C218" s="15"/>
      <c r="D218" s="12"/>
      <c r="E218" s="12"/>
      <c r="F218" s="12"/>
      <c r="G218" s="12"/>
      <c r="H218" s="12"/>
      <c r="I218" s="16"/>
    </row>
    <row r="219" spans="1:9" ht="17.25">
      <c r="A219" s="15"/>
      <c r="B219" s="12"/>
      <c r="C219" s="15"/>
      <c r="D219" s="12"/>
      <c r="E219" s="12"/>
      <c r="F219" s="12"/>
      <c r="G219" s="12"/>
      <c r="H219" s="12"/>
      <c r="I219" s="12"/>
    </row>
    <row r="220" spans="1:9" ht="17.25">
      <c r="A220" s="15"/>
      <c r="B220" s="12"/>
      <c r="C220" s="15"/>
      <c r="D220" s="12"/>
      <c r="E220" s="12"/>
      <c r="F220" s="12"/>
      <c r="G220" s="12"/>
      <c r="H220" s="12"/>
      <c r="I220" s="12"/>
    </row>
    <row r="221" spans="1:9" ht="17.25">
      <c r="A221" s="15"/>
      <c r="B221" s="12"/>
      <c r="C221" s="15"/>
      <c r="D221" s="12"/>
      <c r="E221" s="12"/>
      <c r="F221" s="12"/>
      <c r="G221" s="12"/>
      <c r="H221" s="12"/>
      <c r="I221" s="16"/>
    </row>
    <row r="222" spans="1:9" ht="21">
      <c r="A222" s="28"/>
      <c r="B222" s="28"/>
      <c r="C222" s="28"/>
      <c r="D222" s="28"/>
      <c r="E222" s="28"/>
      <c r="F222" s="28"/>
      <c r="G222" s="28"/>
      <c r="H222" s="28"/>
      <c r="I222" s="28"/>
    </row>
    <row r="223" spans="1:9" ht="18.75">
      <c r="A223" s="32"/>
      <c r="B223" s="32"/>
      <c r="C223" s="32"/>
      <c r="D223" s="32"/>
      <c r="E223" s="32"/>
      <c r="F223" s="32"/>
      <c r="G223" s="32"/>
      <c r="H223" s="32"/>
      <c r="I223" s="32"/>
    </row>
    <row r="224" spans="1:9">
      <c r="A224" s="22"/>
      <c r="B224" s="22"/>
      <c r="C224" s="22"/>
      <c r="D224" s="22"/>
      <c r="E224" s="22"/>
      <c r="F224" s="22"/>
      <c r="G224" s="22"/>
      <c r="H224" s="22"/>
      <c r="I224" s="22"/>
    </row>
    <row r="225" spans="1:9">
      <c r="A225" s="22"/>
      <c r="B225" s="22"/>
      <c r="C225" s="22"/>
      <c r="D225" s="22"/>
      <c r="E225" s="22"/>
      <c r="F225" s="22"/>
      <c r="G225" s="22"/>
      <c r="H225" s="22"/>
      <c r="I225" s="22"/>
    </row>
    <row r="226" spans="1:9">
      <c r="A226" s="22"/>
      <c r="B226" s="22"/>
      <c r="C226" s="22"/>
      <c r="D226" s="22"/>
      <c r="E226" s="22"/>
      <c r="F226" s="22"/>
      <c r="G226" s="22"/>
      <c r="H226" s="22"/>
      <c r="I226" s="22"/>
    </row>
    <row r="227" spans="1:9">
      <c r="A227" s="22"/>
      <c r="B227" s="22"/>
      <c r="C227" s="22"/>
      <c r="D227" s="22"/>
      <c r="E227" s="22"/>
      <c r="F227" s="22"/>
      <c r="G227" s="22"/>
      <c r="H227" s="22"/>
      <c r="I227" s="22"/>
    </row>
    <row r="228" spans="1:9">
      <c r="A228" s="22"/>
      <c r="B228" s="22"/>
      <c r="C228" s="22"/>
      <c r="D228" s="22"/>
      <c r="E228" s="22"/>
      <c r="F228" s="22"/>
      <c r="G228" s="22"/>
      <c r="H228" s="22"/>
      <c r="I228" s="22"/>
    </row>
    <row r="229" spans="1:9">
      <c r="A229" s="22"/>
      <c r="B229" s="22"/>
      <c r="C229" s="22"/>
      <c r="D229" s="22"/>
      <c r="E229" s="22"/>
      <c r="F229" s="22"/>
      <c r="G229" s="22"/>
      <c r="H229" s="22"/>
      <c r="I229" s="22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</sheetData>
  <mergeCells count="12">
    <mergeCell ref="A2:I2"/>
    <mergeCell ref="A3:I3"/>
    <mergeCell ref="A4:I4"/>
    <mergeCell ref="A5:I5"/>
    <mergeCell ref="A83:I83"/>
    <mergeCell ref="A6:I6"/>
    <mergeCell ref="A7:A8"/>
    <mergeCell ref="B7:B8"/>
    <mergeCell ref="C7:C8"/>
    <mergeCell ref="D7:D8"/>
    <mergeCell ref="E7:F7"/>
    <mergeCell ref="G7:H7"/>
  </mergeCells>
  <pageMargins left="0.28999999999999998" right="0.33" top="0.48" bottom="0.46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0"/>
  <sheetViews>
    <sheetView topLeftCell="A16" workbookViewId="0">
      <selection activeCell="A5" sqref="A5"/>
    </sheetView>
  </sheetViews>
  <sheetFormatPr defaultRowHeight="15"/>
  <cols>
    <col min="1" max="1" width="5.140625" customWidth="1"/>
    <col min="2" max="2" width="21.42578125" customWidth="1"/>
    <col min="3" max="3" width="15.5703125" customWidth="1"/>
    <col min="4" max="4" width="10.42578125" customWidth="1"/>
    <col min="5" max="5" width="16.7109375" customWidth="1"/>
    <col min="6" max="6" width="21.140625" customWidth="1"/>
    <col min="7" max="7" width="6.42578125" customWidth="1"/>
    <col min="8" max="8" width="9.28515625" customWidth="1"/>
    <col min="9" max="9" width="11.85546875" customWidth="1"/>
  </cols>
  <sheetData>
    <row r="1" spans="1:9" ht="18.75" customHeight="1">
      <c r="F1" s="92" t="s">
        <v>21</v>
      </c>
    </row>
    <row r="2" spans="1:9" ht="22.5">
      <c r="A2" s="112" t="s">
        <v>0</v>
      </c>
      <c r="B2" s="112"/>
      <c r="C2" s="112"/>
      <c r="D2" s="112"/>
      <c r="E2" s="112"/>
      <c r="F2" s="112"/>
      <c r="G2" s="2"/>
    </row>
    <row r="3" spans="1:9" ht="20.25" customHeight="1">
      <c r="A3" s="57" t="s">
        <v>22</v>
      </c>
      <c r="B3" s="57"/>
      <c r="C3" s="57"/>
      <c r="D3" s="57"/>
      <c r="E3" s="57"/>
      <c r="F3" s="57"/>
      <c r="G3" s="2"/>
    </row>
    <row r="4" spans="1:9" ht="20.25" customHeight="1">
      <c r="A4" s="57" t="s">
        <v>73</v>
      </c>
      <c r="B4" s="57"/>
      <c r="C4" s="57"/>
      <c r="D4" s="57"/>
      <c r="E4" s="57"/>
      <c r="F4" s="57"/>
      <c r="G4" s="2"/>
    </row>
    <row r="5" spans="1:9" ht="20.25" customHeight="1">
      <c r="A5" s="57" t="s">
        <v>74</v>
      </c>
      <c r="B5" s="57"/>
      <c r="C5" s="57"/>
      <c r="D5" s="57"/>
      <c r="E5" s="57"/>
      <c r="F5" s="57"/>
      <c r="G5" s="2"/>
    </row>
    <row r="6" spans="1:9" ht="20.25" customHeight="1">
      <c r="A6" s="57" t="s">
        <v>75</v>
      </c>
      <c r="B6" s="57"/>
      <c r="C6" s="57"/>
      <c r="D6" s="57"/>
      <c r="E6" s="57"/>
      <c r="F6" s="57"/>
      <c r="G6" s="2"/>
    </row>
    <row r="7" spans="1:9" ht="19.5">
      <c r="A7" s="138" t="s">
        <v>86</v>
      </c>
      <c r="B7" s="105"/>
      <c r="C7" s="105"/>
      <c r="D7" s="105"/>
      <c r="E7" s="105"/>
      <c r="F7" s="105"/>
      <c r="G7" s="105"/>
      <c r="H7" s="105"/>
      <c r="I7" s="105"/>
    </row>
    <row r="8" spans="1:9" ht="19.5">
      <c r="A8" s="138" t="s">
        <v>69</v>
      </c>
      <c r="B8" s="105"/>
      <c r="C8" s="105"/>
      <c r="D8" s="105"/>
      <c r="E8" s="105"/>
      <c r="F8" s="105"/>
      <c r="G8" s="105"/>
      <c r="H8" s="105"/>
      <c r="I8" s="105"/>
    </row>
    <row r="9" spans="1:9" ht="9.75" customHeight="1" thickBot="1">
      <c r="A9" s="139"/>
      <c r="B9" s="139"/>
      <c r="C9" s="139"/>
      <c r="D9" s="139"/>
      <c r="E9" s="139"/>
      <c r="F9" s="139"/>
      <c r="G9" s="2"/>
    </row>
    <row r="10" spans="1:9" ht="21.75" customHeight="1" thickTop="1">
      <c r="A10" s="140" t="s">
        <v>1</v>
      </c>
      <c r="B10" s="140" t="s">
        <v>2</v>
      </c>
      <c r="C10" s="93" t="s">
        <v>3</v>
      </c>
      <c r="D10" s="140" t="s">
        <v>5</v>
      </c>
      <c r="E10" s="93" t="s">
        <v>6</v>
      </c>
      <c r="F10" s="140" t="s">
        <v>7</v>
      </c>
      <c r="G10" s="2"/>
    </row>
    <row r="11" spans="1:9" ht="21.75" customHeight="1" thickBot="1">
      <c r="A11" s="141"/>
      <c r="B11" s="141"/>
      <c r="C11" s="94" t="s">
        <v>4</v>
      </c>
      <c r="D11" s="141"/>
      <c r="E11" s="94" t="s">
        <v>4</v>
      </c>
      <c r="F11" s="141"/>
      <c r="G11" s="2"/>
    </row>
    <row r="12" spans="1:9" ht="21.75" customHeight="1" thickTop="1">
      <c r="A12" s="82">
        <v>1</v>
      </c>
      <c r="B12" s="58" t="s">
        <v>64</v>
      </c>
      <c r="C12" s="59"/>
      <c r="D12" s="58">
        <v>1.3056000000000001</v>
      </c>
      <c r="E12" s="60"/>
      <c r="F12" s="58"/>
      <c r="G12" s="2"/>
    </row>
    <row r="13" spans="1:9" ht="21.75" customHeight="1">
      <c r="A13" s="82"/>
      <c r="B13" s="58"/>
      <c r="C13" s="82"/>
      <c r="D13" s="82"/>
      <c r="E13" s="82"/>
      <c r="F13" s="58" t="s">
        <v>58</v>
      </c>
      <c r="G13" s="2"/>
    </row>
    <row r="14" spans="1:9" ht="21.75" customHeight="1">
      <c r="A14" s="58"/>
      <c r="B14" s="58"/>
      <c r="C14" s="58"/>
      <c r="D14" s="58"/>
      <c r="E14" s="58"/>
      <c r="F14" s="58" t="s">
        <v>12</v>
      </c>
      <c r="G14" s="2"/>
    </row>
    <row r="15" spans="1:9" ht="21.75" customHeight="1">
      <c r="A15" s="58"/>
      <c r="B15" s="58"/>
      <c r="C15" s="58"/>
      <c r="D15" s="58"/>
      <c r="E15" s="58"/>
      <c r="F15" s="58" t="s">
        <v>13</v>
      </c>
      <c r="G15" s="2"/>
    </row>
    <row r="16" spans="1:9" ht="21.75" customHeight="1">
      <c r="A16" s="95"/>
      <c r="B16" s="95"/>
      <c r="C16" s="95"/>
      <c r="D16" s="95"/>
      <c r="E16" s="95"/>
      <c r="F16" s="58" t="s">
        <v>20</v>
      </c>
      <c r="G16" s="2"/>
    </row>
    <row r="17" spans="1:9" ht="21.75" customHeight="1">
      <c r="A17" s="133" t="s">
        <v>9</v>
      </c>
      <c r="B17" s="134" t="s">
        <v>8</v>
      </c>
      <c r="C17" s="134"/>
      <c r="D17" s="134"/>
      <c r="E17" s="96"/>
      <c r="F17" s="97"/>
      <c r="G17" s="2"/>
    </row>
    <row r="18" spans="1:9" ht="21.75" customHeight="1">
      <c r="A18" s="133"/>
      <c r="B18" s="134" t="s">
        <v>19</v>
      </c>
      <c r="C18" s="134"/>
      <c r="D18" s="134"/>
      <c r="E18" s="96"/>
      <c r="F18" s="98"/>
      <c r="G18" s="2"/>
    </row>
    <row r="19" spans="1:9" ht="21.75" customHeight="1" thickBot="1">
      <c r="A19" s="135" t="s">
        <v>70</v>
      </c>
      <c r="B19" s="136"/>
      <c r="C19" s="136"/>
      <c r="D19" s="136"/>
      <c r="E19" s="136"/>
      <c r="F19" s="137"/>
      <c r="G19" s="2"/>
    </row>
    <row r="20" spans="1:9" ht="21.75" customHeight="1" thickTop="1">
      <c r="A20" s="99"/>
      <c r="B20" s="2"/>
      <c r="C20" s="2"/>
      <c r="D20" s="2"/>
      <c r="E20" s="2"/>
      <c r="F20" s="2"/>
      <c r="G20" s="2"/>
    </row>
    <row r="21" spans="1:9" ht="21.75" customHeight="1">
      <c r="A21" s="2"/>
      <c r="B21" s="2"/>
      <c r="C21" s="2"/>
      <c r="D21" s="2"/>
      <c r="E21" s="2"/>
      <c r="F21" s="2"/>
      <c r="G21" s="2"/>
    </row>
    <row r="22" spans="1:9" ht="21.75" customHeight="1">
      <c r="A22" s="2"/>
      <c r="B22" s="2"/>
      <c r="C22" s="2"/>
      <c r="D22" s="2"/>
      <c r="E22" s="2"/>
      <c r="F22" s="2"/>
      <c r="G22" s="2"/>
    </row>
    <row r="23" spans="1:9" ht="21.75" customHeight="1">
      <c r="A23" s="2"/>
      <c r="B23" s="2"/>
      <c r="C23" s="2"/>
      <c r="D23" s="2"/>
      <c r="E23" s="2"/>
      <c r="F23" s="2"/>
      <c r="G23" s="2"/>
    </row>
    <row r="24" spans="1:9" ht="21.75" customHeight="1">
      <c r="A24" s="2"/>
      <c r="B24" s="2"/>
      <c r="C24" s="2"/>
      <c r="D24" s="2"/>
      <c r="E24" s="2"/>
      <c r="F24" s="2"/>
      <c r="G24" s="2"/>
    </row>
    <row r="25" spans="1:9" ht="17.25">
      <c r="A25" s="15"/>
      <c r="B25" s="20"/>
      <c r="C25" s="15"/>
      <c r="D25" s="17"/>
      <c r="E25" s="17"/>
      <c r="F25" s="16"/>
      <c r="G25" s="15"/>
      <c r="H25" s="12"/>
      <c r="I25" s="16"/>
    </row>
    <row r="26" spans="1:9" ht="17.25">
      <c r="A26" s="15"/>
      <c r="B26" s="20"/>
      <c r="C26" s="15"/>
      <c r="D26" s="17"/>
      <c r="E26" s="17"/>
      <c r="F26" s="17"/>
      <c r="G26" s="15"/>
      <c r="H26" s="12"/>
      <c r="I26" s="16"/>
    </row>
    <row r="27" spans="1:9" ht="17.25">
      <c r="A27" s="15"/>
      <c r="B27" s="20"/>
      <c r="C27" s="15"/>
      <c r="D27" s="12"/>
      <c r="E27" s="12"/>
      <c r="F27" s="16"/>
      <c r="G27" s="12"/>
      <c r="H27" s="12"/>
      <c r="I27" s="12"/>
    </row>
    <row r="28" spans="1:9" ht="17.25">
      <c r="A28" s="15"/>
      <c r="B28" s="20"/>
      <c r="C28" s="15"/>
      <c r="D28" s="15"/>
      <c r="E28" s="15"/>
      <c r="F28" s="15"/>
      <c r="G28" s="15"/>
      <c r="H28" s="15"/>
      <c r="I28" s="15"/>
    </row>
    <row r="29" spans="1:9" ht="17.25">
      <c r="A29" s="15"/>
      <c r="B29" s="20"/>
      <c r="C29" s="15"/>
      <c r="D29" s="12"/>
      <c r="E29" s="12"/>
      <c r="F29" s="12"/>
      <c r="G29" s="12"/>
      <c r="H29" s="12"/>
      <c r="I29" s="12"/>
    </row>
    <row r="30" spans="1:9" ht="17.25">
      <c r="A30" s="15"/>
      <c r="B30" s="20"/>
      <c r="C30" s="15"/>
      <c r="D30" s="15"/>
      <c r="E30" s="15"/>
      <c r="F30" s="15"/>
      <c r="G30" s="15"/>
      <c r="H30" s="15"/>
      <c r="I30" s="15"/>
    </row>
    <row r="31" spans="1:9" ht="17.25">
      <c r="A31" s="15"/>
      <c r="B31" s="20"/>
      <c r="C31" s="15"/>
      <c r="D31" s="15"/>
      <c r="E31" s="15"/>
      <c r="F31" s="15"/>
      <c r="G31" s="15"/>
      <c r="H31" s="15"/>
      <c r="I31" s="15"/>
    </row>
    <row r="32" spans="1:9" ht="17.25">
      <c r="A32" s="15"/>
      <c r="B32" s="12"/>
      <c r="C32" s="15"/>
      <c r="D32" s="12"/>
      <c r="E32" s="12"/>
      <c r="F32" s="12"/>
      <c r="G32" s="12"/>
      <c r="H32" s="12"/>
      <c r="I32" s="12"/>
    </row>
    <row r="33" spans="1:9" ht="18.75">
      <c r="A33" s="22"/>
      <c r="B33" s="32"/>
      <c r="C33" s="32"/>
      <c r="D33" s="32"/>
      <c r="E33" s="32"/>
      <c r="F33" s="32"/>
      <c r="G33" s="32"/>
      <c r="H33" s="32"/>
      <c r="I33" s="23"/>
    </row>
    <row r="34" spans="1:9" ht="18.75">
      <c r="A34" s="22"/>
      <c r="B34" s="32"/>
      <c r="C34" s="32"/>
      <c r="D34" s="32"/>
      <c r="E34" s="32"/>
      <c r="F34" s="32"/>
      <c r="G34" s="32"/>
      <c r="H34" s="32"/>
      <c r="I34" s="23"/>
    </row>
    <row r="35" spans="1:9" ht="18.75">
      <c r="A35" s="22"/>
      <c r="B35" s="32"/>
      <c r="C35" s="32"/>
      <c r="D35" s="32"/>
      <c r="E35" s="32"/>
      <c r="F35" s="32"/>
      <c r="G35" s="32"/>
      <c r="H35" s="32"/>
      <c r="I35" s="23"/>
    </row>
    <row r="36" spans="1:9" ht="18.75">
      <c r="A36" s="22"/>
      <c r="B36" s="32"/>
      <c r="C36" s="32"/>
      <c r="D36" s="32"/>
      <c r="E36" s="32"/>
      <c r="F36" s="32"/>
      <c r="G36" s="32"/>
      <c r="H36" s="32"/>
      <c r="I36" s="24"/>
    </row>
    <row r="37" spans="1:9" ht="18.75">
      <c r="A37" s="33"/>
      <c r="B37" s="33"/>
      <c r="C37" s="33"/>
      <c r="D37" s="33"/>
      <c r="E37" s="33"/>
      <c r="F37" s="33"/>
      <c r="G37" s="33"/>
      <c r="H37" s="33"/>
      <c r="I37" s="33"/>
    </row>
    <row r="38" spans="1:9" ht="18.75">
      <c r="A38" s="32"/>
      <c r="B38" s="32"/>
      <c r="C38" s="32"/>
      <c r="D38" s="32"/>
      <c r="E38" s="32"/>
      <c r="F38" s="32"/>
      <c r="G38" s="32"/>
      <c r="H38" s="32"/>
      <c r="I38" s="32"/>
    </row>
    <row r="39" spans="1:9">
      <c r="A39" s="22"/>
      <c r="B39" s="22"/>
      <c r="C39" s="22"/>
      <c r="D39" s="22"/>
      <c r="E39" s="22"/>
      <c r="F39" s="22"/>
      <c r="G39" s="22"/>
      <c r="H39" s="22"/>
      <c r="I39" s="22"/>
    </row>
    <row r="40" spans="1:9">
      <c r="A40" s="22"/>
      <c r="B40" s="22"/>
      <c r="C40" s="22"/>
      <c r="D40" s="22"/>
      <c r="E40" s="22"/>
      <c r="F40" s="22"/>
      <c r="G40" s="22"/>
      <c r="H40" s="22"/>
      <c r="I40" s="22"/>
    </row>
    <row r="41" spans="1:9">
      <c r="A41" s="22"/>
      <c r="B41" s="22"/>
      <c r="C41" s="22"/>
      <c r="D41" s="22"/>
      <c r="E41" s="22"/>
      <c r="F41" s="22"/>
      <c r="G41" s="22"/>
      <c r="H41" s="22"/>
      <c r="I41" s="22"/>
    </row>
    <row r="42" spans="1:9">
      <c r="A42" s="22"/>
      <c r="B42" s="22"/>
      <c r="C42" s="22"/>
      <c r="D42" s="22"/>
      <c r="E42" s="22"/>
      <c r="F42" s="22"/>
      <c r="G42" s="22"/>
      <c r="H42" s="22"/>
      <c r="I42" s="22"/>
    </row>
    <row r="43" spans="1:9">
      <c r="A43" s="22"/>
      <c r="B43" s="22"/>
      <c r="C43" s="22"/>
      <c r="D43" s="22"/>
      <c r="E43" s="22"/>
      <c r="F43" s="22"/>
      <c r="G43" s="22"/>
      <c r="H43" s="22"/>
      <c r="I43" s="22"/>
    </row>
    <row r="44" spans="1:9">
      <c r="A44" s="22"/>
      <c r="B44" s="22"/>
      <c r="C44" s="22"/>
      <c r="D44" s="22"/>
      <c r="E44" s="22"/>
      <c r="F44" s="22"/>
      <c r="G44" s="22"/>
      <c r="H44" s="22"/>
      <c r="I44" s="22"/>
    </row>
    <row r="45" spans="1:9">
      <c r="A45" s="25"/>
      <c r="B45" s="25"/>
      <c r="C45" s="25"/>
      <c r="D45" s="25"/>
      <c r="E45" s="25"/>
      <c r="F45" s="25"/>
      <c r="G45" s="25"/>
      <c r="H45" s="25"/>
      <c r="I45" s="25"/>
    </row>
    <row r="46" spans="1:9" ht="21">
      <c r="A46" s="28"/>
      <c r="B46" s="28"/>
      <c r="C46" s="28"/>
      <c r="D46" s="28"/>
      <c r="E46" s="28"/>
      <c r="F46" s="28"/>
      <c r="G46" s="28"/>
      <c r="H46" s="28"/>
      <c r="I46" s="28"/>
    </row>
    <row r="47" spans="1:9" ht="19.5">
      <c r="A47" s="29"/>
      <c r="B47" s="29"/>
      <c r="C47" s="29"/>
      <c r="D47" s="29"/>
      <c r="E47" s="29"/>
      <c r="F47" s="29"/>
      <c r="G47" s="29"/>
      <c r="H47" s="29"/>
      <c r="I47" s="29"/>
    </row>
    <row r="48" spans="1:9" ht="19.5">
      <c r="A48" s="29"/>
      <c r="B48" s="29"/>
      <c r="C48" s="29"/>
      <c r="D48" s="29"/>
      <c r="E48" s="29"/>
      <c r="F48" s="29"/>
      <c r="G48" s="29"/>
      <c r="H48" s="29"/>
      <c r="I48" s="29"/>
    </row>
    <row r="49" spans="1:9" ht="19.5">
      <c r="A49" s="29"/>
      <c r="B49" s="29"/>
      <c r="C49" s="29"/>
      <c r="D49" s="29"/>
      <c r="E49" s="29"/>
      <c r="F49" s="29"/>
      <c r="G49" s="29"/>
      <c r="H49" s="29"/>
      <c r="I49" s="29"/>
    </row>
    <row r="50" spans="1:9" ht="19.5">
      <c r="A50" s="34"/>
      <c r="B50" s="34"/>
      <c r="C50" s="34"/>
      <c r="D50" s="34"/>
      <c r="E50" s="34"/>
      <c r="F50" s="34"/>
      <c r="G50" s="34"/>
      <c r="H50" s="34"/>
      <c r="I50" s="34"/>
    </row>
    <row r="51" spans="1:9" ht="18.75">
      <c r="A51" s="19"/>
      <c r="B51" s="31"/>
      <c r="C51" s="31"/>
      <c r="D51" s="31"/>
      <c r="E51" s="19"/>
      <c r="F51" s="31"/>
      <c r="G51" s="31"/>
      <c r="H51" s="19"/>
      <c r="I51" s="31"/>
    </row>
    <row r="52" spans="1:9" ht="18.75">
      <c r="A52" s="19"/>
      <c r="B52" s="31"/>
      <c r="C52" s="31"/>
      <c r="D52" s="31"/>
      <c r="E52" s="19"/>
      <c r="F52" s="31"/>
      <c r="G52" s="31"/>
      <c r="H52" s="19"/>
      <c r="I52" s="31"/>
    </row>
    <row r="53" spans="1:9" ht="17.25">
      <c r="A53" s="15"/>
      <c r="B53" s="20"/>
      <c r="C53" s="12"/>
      <c r="D53" s="12"/>
      <c r="E53" s="12"/>
      <c r="F53" s="12"/>
      <c r="G53" s="12"/>
      <c r="H53" s="12"/>
      <c r="I53" s="12"/>
    </row>
    <row r="54" spans="1:9" ht="17.25">
      <c r="A54" s="15"/>
      <c r="B54" s="20"/>
      <c r="C54" s="15"/>
      <c r="D54" s="16"/>
      <c r="E54" s="12"/>
      <c r="F54" s="16"/>
      <c r="G54" s="12"/>
      <c r="H54" s="16"/>
      <c r="I54" s="16"/>
    </row>
    <row r="55" spans="1:9" ht="17.25">
      <c r="A55" s="15"/>
      <c r="B55" s="20"/>
      <c r="C55" s="15"/>
      <c r="D55" s="12"/>
      <c r="E55" s="12"/>
      <c r="F55" s="12"/>
      <c r="G55" s="12"/>
      <c r="H55" s="12"/>
      <c r="I55" s="12"/>
    </row>
    <row r="56" spans="1:9" ht="17.25">
      <c r="A56" s="15"/>
      <c r="B56" s="20"/>
      <c r="C56" s="15"/>
      <c r="D56" s="12"/>
      <c r="E56" s="12"/>
      <c r="F56" s="16"/>
      <c r="G56" s="12"/>
      <c r="H56" s="16"/>
      <c r="I56" s="16"/>
    </row>
    <row r="57" spans="1:9" ht="17.25">
      <c r="A57" s="15"/>
      <c r="B57" s="20"/>
      <c r="C57" s="15"/>
      <c r="D57" s="17"/>
      <c r="E57" s="12"/>
      <c r="F57" s="16"/>
      <c r="G57" s="12"/>
      <c r="H57" s="12"/>
      <c r="I57" s="16"/>
    </row>
    <row r="58" spans="1:9" ht="17.25">
      <c r="A58" s="15"/>
      <c r="B58" s="20"/>
      <c r="C58" s="15"/>
      <c r="D58" s="15"/>
      <c r="E58" s="15"/>
      <c r="F58" s="15"/>
      <c r="G58" s="15"/>
      <c r="H58" s="15"/>
      <c r="I58" s="15"/>
    </row>
    <row r="59" spans="1:9" ht="17.25">
      <c r="A59" s="15"/>
      <c r="B59" s="20"/>
      <c r="C59" s="15"/>
      <c r="D59" s="15"/>
      <c r="E59" s="15"/>
      <c r="F59" s="15"/>
      <c r="G59" s="15"/>
      <c r="H59" s="15"/>
      <c r="I59" s="15"/>
    </row>
    <row r="60" spans="1:9" ht="17.25">
      <c r="A60" s="15"/>
      <c r="B60" s="20"/>
      <c r="C60" s="15"/>
      <c r="D60" s="15"/>
      <c r="E60" s="15"/>
      <c r="F60" s="15"/>
      <c r="G60" s="15"/>
      <c r="H60" s="15"/>
      <c r="I60" s="15"/>
    </row>
    <row r="61" spans="1:9" ht="17.25">
      <c r="A61" s="15"/>
      <c r="B61" s="20"/>
      <c r="C61" s="15"/>
      <c r="D61" s="12"/>
      <c r="E61" s="12"/>
      <c r="F61" s="12"/>
      <c r="G61" s="12"/>
      <c r="H61" s="12"/>
      <c r="I61" s="12"/>
    </row>
    <row r="62" spans="1:9" ht="17.25">
      <c r="A62" s="15"/>
      <c r="B62" s="20"/>
      <c r="C62" s="15"/>
      <c r="D62" s="16"/>
      <c r="E62" s="12"/>
      <c r="F62" s="16"/>
      <c r="G62" s="12"/>
      <c r="H62" s="16"/>
      <c r="I62" s="16"/>
    </row>
    <row r="63" spans="1:9" ht="17.25">
      <c r="A63" s="15"/>
      <c r="B63" s="20"/>
      <c r="C63" s="15"/>
      <c r="D63" s="16"/>
      <c r="E63" s="12"/>
      <c r="F63" s="16"/>
      <c r="G63" s="12"/>
      <c r="H63" s="16"/>
      <c r="I63" s="16"/>
    </row>
    <row r="64" spans="1:9" ht="17.25">
      <c r="A64" s="15"/>
      <c r="B64" s="20"/>
      <c r="C64" s="15"/>
      <c r="D64" s="12"/>
      <c r="E64" s="12"/>
      <c r="F64" s="16"/>
      <c r="G64" s="12"/>
      <c r="H64" s="12"/>
      <c r="I64" s="16"/>
    </row>
    <row r="65" spans="1:9" ht="17.25">
      <c r="A65" s="15"/>
      <c r="B65" s="20"/>
      <c r="C65" s="15"/>
      <c r="D65" s="17"/>
      <c r="E65" s="16"/>
      <c r="F65" s="16"/>
      <c r="G65" s="26"/>
      <c r="H65" s="16"/>
      <c r="I65" s="16"/>
    </row>
    <row r="66" spans="1:9" ht="17.25">
      <c r="A66" s="15"/>
      <c r="B66" s="20"/>
      <c r="C66" s="15"/>
      <c r="D66" s="17"/>
      <c r="E66" s="17"/>
      <c r="F66" s="16"/>
      <c r="G66" s="12"/>
      <c r="H66" s="12"/>
      <c r="I66" s="16"/>
    </row>
    <row r="67" spans="1:9" ht="17.25">
      <c r="A67" s="15"/>
      <c r="B67" s="20"/>
      <c r="C67" s="15"/>
      <c r="D67" s="12"/>
      <c r="E67" s="12"/>
      <c r="F67" s="16"/>
      <c r="G67" s="12"/>
      <c r="H67" s="12"/>
      <c r="I67" s="16"/>
    </row>
    <row r="68" spans="1:9" ht="17.25">
      <c r="A68" s="15"/>
      <c r="B68" s="20"/>
      <c r="C68" s="15"/>
      <c r="D68" s="12"/>
      <c r="E68" s="12"/>
      <c r="F68" s="12"/>
      <c r="G68" s="12"/>
      <c r="H68" s="12"/>
      <c r="I68" s="12"/>
    </row>
    <row r="69" spans="1:9" ht="17.25">
      <c r="A69" s="15"/>
      <c r="B69" s="20"/>
      <c r="C69" s="15"/>
      <c r="D69" s="12"/>
      <c r="E69" s="12"/>
      <c r="F69" s="12"/>
      <c r="G69" s="12"/>
      <c r="H69" s="12"/>
      <c r="I69" s="12"/>
    </row>
    <row r="70" spans="1:9" ht="17.25">
      <c r="A70" s="15"/>
      <c r="B70" s="20"/>
      <c r="C70" s="15"/>
      <c r="D70" s="12"/>
      <c r="E70" s="12"/>
      <c r="F70" s="12"/>
      <c r="G70" s="12"/>
      <c r="H70" s="12"/>
      <c r="I70" s="12"/>
    </row>
    <row r="71" spans="1:9" ht="17.25">
      <c r="A71" s="15"/>
      <c r="B71" s="20"/>
      <c r="C71" s="15"/>
      <c r="D71" s="12"/>
      <c r="E71" s="12"/>
      <c r="F71" s="12"/>
      <c r="G71" s="12"/>
      <c r="H71" s="12"/>
      <c r="I71" s="12"/>
    </row>
    <row r="72" spans="1:9" ht="17.25">
      <c r="A72" s="15"/>
      <c r="B72" s="20"/>
      <c r="C72" s="15"/>
      <c r="D72" s="12"/>
      <c r="E72" s="12"/>
      <c r="F72" s="12"/>
      <c r="G72" s="12"/>
      <c r="H72" s="12"/>
      <c r="I72" s="12"/>
    </row>
    <row r="73" spans="1:9" ht="17.25">
      <c r="A73" s="15"/>
      <c r="B73" s="20"/>
      <c r="C73" s="15"/>
      <c r="D73" s="12"/>
      <c r="E73" s="12"/>
      <c r="F73" s="12"/>
      <c r="G73" s="12"/>
      <c r="H73" s="12"/>
      <c r="I73" s="12"/>
    </row>
    <row r="74" spans="1:9" ht="17.25">
      <c r="A74" s="15"/>
      <c r="B74" s="20"/>
      <c r="C74" s="15"/>
      <c r="D74" s="12"/>
      <c r="E74" s="12"/>
      <c r="F74" s="12"/>
      <c r="G74" s="12"/>
      <c r="H74" s="12"/>
      <c r="I74" s="12"/>
    </row>
    <row r="75" spans="1:9" ht="17.25">
      <c r="A75" s="15"/>
      <c r="B75" s="20"/>
      <c r="C75" s="15"/>
      <c r="D75" s="12"/>
      <c r="E75" s="12"/>
      <c r="F75" s="12"/>
      <c r="G75" s="12"/>
      <c r="H75" s="12"/>
      <c r="I75" s="12"/>
    </row>
    <row r="76" spans="1:9" ht="17.25">
      <c r="A76" s="15"/>
      <c r="B76" s="15"/>
      <c r="C76" s="15"/>
      <c r="D76" s="12"/>
      <c r="E76" s="12"/>
      <c r="F76" s="17"/>
      <c r="G76" s="12"/>
      <c r="H76" s="16"/>
      <c r="I76" s="12"/>
    </row>
    <row r="77" spans="1:9" ht="17.25">
      <c r="A77" s="22"/>
      <c r="B77" s="35"/>
      <c r="C77" s="35"/>
      <c r="D77" s="35"/>
      <c r="E77" s="35"/>
      <c r="F77" s="35"/>
      <c r="G77" s="35"/>
      <c r="H77" s="35"/>
      <c r="I77" s="27"/>
    </row>
    <row r="78" spans="1:9" ht="17.25">
      <c r="A78" s="22"/>
      <c r="B78" s="35"/>
      <c r="C78" s="35"/>
      <c r="D78" s="35"/>
      <c r="E78" s="35"/>
      <c r="F78" s="35"/>
      <c r="G78" s="35"/>
      <c r="H78" s="35"/>
      <c r="I78" s="27"/>
    </row>
    <row r="79" spans="1:9" ht="17.25">
      <c r="A79" s="22"/>
      <c r="B79" s="35"/>
      <c r="C79" s="35"/>
      <c r="D79" s="35"/>
      <c r="E79" s="35"/>
      <c r="F79" s="35"/>
      <c r="G79" s="35"/>
      <c r="H79" s="35"/>
      <c r="I79" s="27"/>
    </row>
    <row r="80" spans="1:9" ht="17.25">
      <c r="A80" s="22"/>
      <c r="B80" s="35"/>
      <c r="C80" s="35"/>
      <c r="D80" s="35"/>
      <c r="E80" s="35"/>
      <c r="F80" s="35"/>
      <c r="G80" s="35"/>
      <c r="H80" s="35"/>
      <c r="I80" s="22"/>
    </row>
    <row r="81" spans="1:9" ht="17.25">
      <c r="A81" s="20"/>
      <c r="B81" s="20"/>
      <c r="C81" s="20"/>
      <c r="D81" s="20"/>
      <c r="E81" s="20"/>
      <c r="F81" s="20"/>
      <c r="G81" s="20"/>
      <c r="H81" s="20"/>
      <c r="I81" s="20"/>
    </row>
    <row r="82" spans="1:9" ht="18.75">
      <c r="A82" s="32"/>
      <c r="B82" s="32"/>
      <c r="C82" s="32"/>
      <c r="D82" s="32"/>
      <c r="E82" s="32"/>
      <c r="F82" s="32"/>
      <c r="G82" s="32"/>
      <c r="H82" s="32"/>
      <c r="I82" s="32"/>
    </row>
    <row r="83" spans="1:9">
      <c r="A83" s="22"/>
      <c r="B83" s="22"/>
      <c r="C83" s="22"/>
      <c r="D83" s="22"/>
      <c r="E83" s="22"/>
      <c r="F83" s="22"/>
      <c r="G83" s="22"/>
      <c r="H83" s="22"/>
      <c r="I83" s="22"/>
    </row>
    <row r="84" spans="1:9">
      <c r="A84" s="22"/>
      <c r="B84" s="22"/>
      <c r="C84" s="22"/>
      <c r="D84" s="22"/>
      <c r="E84" s="22"/>
      <c r="F84" s="22"/>
      <c r="G84" s="22"/>
      <c r="H84" s="22"/>
      <c r="I84" s="22"/>
    </row>
    <row r="85" spans="1:9">
      <c r="A85" s="22"/>
      <c r="B85" s="22"/>
      <c r="C85" s="22"/>
      <c r="D85" s="22"/>
      <c r="E85" s="22"/>
      <c r="F85" s="22"/>
      <c r="G85" s="22"/>
      <c r="H85" s="22"/>
      <c r="I85" s="22"/>
    </row>
    <row r="86" spans="1:9">
      <c r="A86" s="22"/>
      <c r="B86" s="22"/>
      <c r="C86" s="22"/>
      <c r="D86" s="22"/>
      <c r="E86" s="22"/>
      <c r="F86" s="22"/>
      <c r="G86" s="22"/>
      <c r="H86" s="22"/>
      <c r="I86" s="22"/>
    </row>
    <row r="87" spans="1:9">
      <c r="A87" s="22"/>
      <c r="B87" s="22"/>
      <c r="C87" s="22"/>
      <c r="D87" s="22"/>
      <c r="E87" s="22"/>
      <c r="F87" s="22"/>
      <c r="G87" s="22"/>
      <c r="H87" s="22"/>
      <c r="I87" s="22"/>
    </row>
    <row r="88" spans="1:9">
      <c r="A88" s="22"/>
      <c r="B88" s="22"/>
      <c r="C88" s="22"/>
      <c r="D88" s="22"/>
      <c r="E88" s="22"/>
      <c r="F88" s="22"/>
      <c r="G88" s="22"/>
      <c r="H88" s="22"/>
      <c r="I88" s="22"/>
    </row>
    <row r="89" spans="1:9">
      <c r="A89" s="22"/>
      <c r="B89" s="22"/>
      <c r="C89" s="22"/>
      <c r="D89" s="22"/>
      <c r="E89" s="22"/>
      <c r="F89" s="22"/>
      <c r="G89" s="22"/>
      <c r="H89" s="22"/>
      <c r="I89" s="22"/>
    </row>
    <row r="90" spans="1:9">
      <c r="A90" s="25"/>
      <c r="B90" s="25"/>
      <c r="C90" s="25"/>
      <c r="D90" s="25"/>
      <c r="E90" s="25"/>
      <c r="F90" s="25"/>
      <c r="G90" s="25"/>
      <c r="H90" s="25"/>
      <c r="I90" s="25"/>
    </row>
  </sheetData>
  <mergeCells count="12">
    <mergeCell ref="A17:A18"/>
    <mergeCell ref="B17:D17"/>
    <mergeCell ref="B18:D18"/>
    <mergeCell ref="A19:F19"/>
    <mergeCell ref="A2:F2"/>
    <mergeCell ref="A7:I7"/>
    <mergeCell ref="A8:I8"/>
    <mergeCell ref="A9:F9"/>
    <mergeCell ref="A10:A11"/>
    <mergeCell ref="B10:B11"/>
    <mergeCell ref="D10:D11"/>
    <mergeCell ref="F10:F11"/>
  </mergeCells>
  <pageMargins left="0.34" right="0.35433070866141736" top="0.39370078740157483" bottom="0.39370078740157483" header="0.31496062992125984" footer="0.31496062992125984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474ACA-FCD1-4361-B973-F76743DFC346}"/>
</file>

<file path=customXml/itemProps2.xml><?xml version="1.0" encoding="utf-8"?>
<ds:datastoreItem xmlns:ds="http://schemas.openxmlformats.org/officeDocument/2006/customXml" ds:itemID="{32C47597-A325-414D-A06F-3147414849AC}"/>
</file>

<file path=customXml/itemProps3.xml><?xml version="1.0" encoding="utf-8"?>
<ds:datastoreItem xmlns:ds="http://schemas.openxmlformats.org/officeDocument/2006/customXml" ds:itemID="{BA20E363-CEDC-4ECC-8D2B-4DB87A381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ปร4</vt:lpstr>
      <vt:lpstr>ปร5</vt:lpstr>
      <vt:lpstr>ปร 4 งานทาง หจก</vt:lpstr>
      <vt:lpstr>ปร5 งานทาง หจก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ACER</cp:lastModifiedBy>
  <cp:lastPrinted>2022-01-31T04:23:02Z</cp:lastPrinted>
  <dcterms:created xsi:type="dcterms:W3CDTF">2018-02-06T04:59:45Z</dcterms:created>
  <dcterms:modified xsi:type="dcterms:W3CDTF">2022-03-18T08:17:38Z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